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как есть" sheetId="1" r:id="rId1"/>
    <sheet name="как сделать" sheetId="2" r:id="rId2"/>
  </sheets>
  <calcPr calcId="152511"/>
</workbook>
</file>

<file path=xl/calcChain.xml><?xml version="1.0" encoding="utf-8"?>
<calcChain xmlns="http://schemas.openxmlformats.org/spreadsheetml/2006/main">
  <c r="J4" i="1" l="1"/>
  <c r="J3" i="1"/>
  <c r="C8" i="1"/>
  <c r="C6" i="1"/>
  <c r="C3" i="1"/>
  <c r="I4" i="1" l="1"/>
  <c r="I3" i="1"/>
  <c r="H4" i="1"/>
  <c r="H3" i="1"/>
  <c r="D3" i="1"/>
  <c r="D6" i="1"/>
  <c r="C2" i="1"/>
  <c r="B2" i="1"/>
  <c r="B5" i="1"/>
  <c r="B8" i="1" l="1"/>
  <c r="B12" i="1" l="1"/>
</calcChain>
</file>

<file path=xl/sharedStrings.xml><?xml version="1.0" encoding="utf-8"?>
<sst xmlns="http://schemas.openxmlformats.org/spreadsheetml/2006/main" count="13" uniqueCount="13">
  <si>
    <t>за 2015 год из отчета 5-МН</t>
  </si>
  <si>
    <t>тыс.рублей</t>
  </si>
  <si>
    <t>по юр.лицам (по ст.395 НК РФ)</t>
  </si>
  <si>
    <t>Сумма налога, не поступившая в бюджет в связи с предоставлением Льготы по земельному налогу</t>
  </si>
  <si>
    <t>Сумма налога, не поступившая в бюджет в связи с предоставлением Льготы по налогу на имущество физических лиц</t>
  </si>
  <si>
    <t>федеральные льготники</t>
  </si>
  <si>
    <t>льготы, установленные нпа муниципального образования</t>
  </si>
  <si>
    <t>в связи с применением налогоплательщиков специальных налоговых режимов</t>
  </si>
  <si>
    <t>по юр.лицам (по п.2 ст.387 НК РФ- льготы, установленные нпа муниципального образования)</t>
  </si>
  <si>
    <t>по физ.лицам (по п.2 ст.387 НК РФ- льготы, установленные нпа муниципального образования)</t>
  </si>
  <si>
    <t>итого сумма налогов,не поступивших в бюджет г.о.Реутов в связи с предоставлением льгот</t>
  </si>
  <si>
    <t>Начисления</t>
  </si>
  <si>
    <t>всего по юр.лицам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</si>
</sst>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(юр.лица)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03499562559"/>
          <c:y val="0.13930555555555557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есть'!$H$3</c:f>
              <c:numCache>
                <c:formatCode>#,##0.00</c:formatCode>
                <c:ptCount val="1"/>
                <c:pt idx="0">
                  <c:v>182743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есть'!$H$4</c:f>
              <c:numCache>
                <c:formatCode>#,##0.00</c:formatCode>
                <c:ptCount val="1"/>
                <c:pt idx="0">
                  <c:v>6645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6596024"/>
        <c:axId val="506594848"/>
      </c:barChart>
      <c:catAx>
        <c:axId val="50659602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506594848"/>
        <c:crosses val="autoZero"/>
        <c:auto val="1"/>
        <c:lblAlgn val="ctr"/>
        <c:lblOffset val="100"/>
        <c:noMultiLvlLbl val="0"/>
      </c:catAx>
      <c:valAx>
        <c:axId val="50659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659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(физ.лица)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есть'!$I$3</c:f>
              <c:numCache>
                <c:formatCode>#,##0.00</c:formatCode>
                <c:ptCount val="1"/>
                <c:pt idx="0">
                  <c:v>5618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есть'!$I$4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6595632"/>
        <c:axId val="506593280"/>
      </c:barChart>
      <c:catAx>
        <c:axId val="50659563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506593280"/>
        <c:crosses val="autoZero"/>
        <c:auto val="1"/>
        <c:lblAlgn val="ctr"/>
        <c:lblOffset val="100"/>
        <c:noMultiLvlLbl val="0"/>
      </c:catAx>
      <c:valAx>
        <c:axId val="50659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659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Налог на имущество физ.лиц</a:t>
            </a:r>
            <a:r>
              <a:rPr lang="ru-RU" baseline="0"/>
              <a:t>, тыс.руб.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есть'!$J$3</c:f>
              <c:numCache>
                <c:formatCode>#,##0.00</c:formatCode>
                <c:ptCount val="1"/>
                <c:pt idx="0">
                  <c:v>73399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есть'!$J$4</c:f>
              <c:numCache>
                <c:formatCode>#,##0.00</c:formatCode>
                <c:ptCount val="1"/>
                <c:pt idx="0">
                  <c:v>15092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8437432"/>
        <c:axId val="478438216"/>
      </c:barChart>
      <c:catAx>
        <c:axId val="47843743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478438216"/>
        <c:crosses val="autoZero"/>
        <c:auto val="1"/>
        <c:lblAlgn val="ctr"/>
        <c:lblOffset val="100"/>
        <c:noMultiLvlLbl val="0"/>
      </c:catAx>
      <c:valAx>
        <c:axId val="47843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43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(юр.лица)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03499562559"/>
          <c:y val="0.13930555555555557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есть'!$H$3</c:f>
              <c:numCache>
                <c:formatCode>#,##0.00</c:formatCode>
                <c:ptCount val="1"/>
                <c:pt idx="0">
                  <c:v>182743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есть'!$H$4</c:f>
              <c:numCache>
                <c:formatCode>#,##0.00</c:formatCode>
                <c:ptCount val="1"/>
                <c:pt idx="0">
                  <c:v>6645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6558200"/>
        <c:axId val="366556240"/>
      </c:barChart>
      <c:catAx>
        <c:axId val="36655820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366556240"/>
        <c:crosses val="autoZero"/>
        <c:auto val="1"/>
        <c:lblAlgn val="ctr"/>
        <c:lblOffset val="100"/>
        <c:noMultiLvlLbl val="0"/>
      </c:catAx>
      <c:valAx>
        <c:axId val="3665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655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(физ.лица)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есть'!$I$3</c:f>
              <c:numCache>
                <c:formatCode>#,##0.00</c:formatCode>
                <c:ptCount val="1"/>
                <c:pt idx="0">
                  <c:v>5618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есть'!$I$4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04240"/>
        <c:axId val="12504632"/>
      </c:barChart>
      <c:catAx>
        <c:axId val="1250424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12504632"/>
        <c:crosses val="autoZero"/>
        <c:auto val="1"/>
        <c:lblAlgn val="ctr"/>
        <c:lblOffset val="100"/>
        <c:noMultiLvlLbl val="0"/>
      </c:catAx>
      <c:valAx>
        <c:axId val="1250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Налог на имущество физ.лиц</a:t>
            </a:r>
            <a:r>
              <a:rPr lang="ru-RU" baseline="0"/>
              <a:t>, тыс.руб.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есть'!$J$3</c:f>
              <c:numCache>
                <c:formatCode>#,##0.00</c:formatCode>
                <c:ptCount val="1"/>
                <c:pt idx="0">
                  <c:v>73399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есть'!$J$4</c:f>
              <c:numCache>
                <c:formatCode>#,##0.00</c:formatCode>
                <c:ptCount val="1"/>
                <c:pt idx="0">
                  <c:v>15092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5914376"/>
        <c:axId val="475915552"/>
      </c:barChart>
      <c:catAx>
        <c:axId val="475914376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475915552"/>
        <c:crosses val="autoZero"/>
        <c:auto val="1"/>
        <c:lblAlgn val="ctr"/>
        <c:lblOffset val="100"/>
        <c:noMultiLvlLbl val="0"/>
      </c:catAx>
      <c:valAx>
        <c:axId val="4759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91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180975</xdr:rowOff>
    </xdr:from>
    <xdr:to>
      <xdr:col>10</xdr:col>
      <xdr:colOff>476250</xdr:colOff>
      <xdr:row>19</xdr:row>
      <xdr:rowOff>61912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19</xdr:row>
      <xdr:rowOff>190501</xdr:rowOff>
    </xdr:from>
    <xdr:to>
      <xdr:col>10</xdr:col>
      <xdr:colOff>457200</xdr:colOff>
      <xdr:row>45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6</xdr:row>
      <xdr:rowOff>171450</xdr:rowOff>
    </xdr:from>
    <xdr:to>
      <xdr:col>19</xdr:col>
      <xdr:colOff>9525</xdr:colOff>
      <xdr:row>28</xdr:row>
      <xdr:rowOff>123825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95250</xdr:colOff>
      <xdr:row>18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0</xdr:row>
      <xdr:rowOff>9525</xdr:rowOff>
    </xdr:from>
    <xdr:to>
      <xdr:col>16</xdr:col>
      <xdr:colOff>76200</xdr:colOff>
      <xdr:row>26</xdr:row>
      <xdr:rowOff>76199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76200</xdr:colOff>
      <xdr:row>46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7" workbookViewId="0">
      <selection activeCell="A33" sqref="A33"/>
    </sheetView>
  </sheetViews>
  <sheetFormatPr defaultRowHeight="15.75" x14ac:dyDescent="0.25"/>
  <cols>
    <col min="1" max="1" width="62.85546875" style="1" customWidth="1"/>
    <col min="2" max="2" width="13.28515625" style="1" customWidth="1"/>
    <col min="3" max="3" width="20.42578125" style="1" customWidth="1"/>
    <col min="4" max="7" width="9.140625" style="1"/>
    <col min="8" max="8" width="11.28515625" style="1" bestFit="1" customWidth="1"/>
    <col min="9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1" t="s">
        <v>1</v>
      </c>
      <c r="C1" s="1" t="s">
        <v>11</v>
      </c>
    </row>
    <row r="2" spans="1:10" ht="31.5" x14ac:dyDescent="0.25">
      <c r="A2" s="2" t="s">
        <v>3</v>
      </c>
      <c r="B2" s="12">
        <f>B5+B6</f>
        <v>6715</v>
      </c>
      <c r="C2" s="12">
        <f>C3+C6</f>
        <v>188361</v>
      </c>
    </row>
    <row r="3" spans="1:10" x14ac:dyDescent="0.25">
      <c r="A3" s="1" t="s">
        <v>2</v>
      </c>
      <c r="B3" s="3">
        <v>5501</v>
      </c>
      <c r="C3" s="14">
        <f>176098+B5</f>
        <v>182743</v>
      </c>
      <c r="D3" s="15">
        <f>B5/C3</f>
        <v>3.6362541930470664E-2</v>
      </c>
      <c r="H3" s="3">
        <f>C3</f>
        <v>182743</v>
      </c>
      <c r="I3" s="3">
        <f>C6</f>
        <v>5618</v>
      </c>
      <c r="J3" s="3">
        <f>C8</f>
        <v>73399</v>
      </c>
    </row>
    <row r="4" spans="1:10" ht="31.5" x14ac:dyDescent="0.25">
      <c r="A4" s="4" t="s">
        <v>8</v>
      </c>
      <c r="B4" s="5">
        <v>1144</v>
      </c>
      <c r="C4" s="14"/>
      <c r="D4" s="15"/>
      <c r="H4" s="3">
        <f>B5</f>
        <v>6645</v>
      </c>
      <c r="I4" s="1">
        <f>B6</f>
        <v>70</v>
      </c>
      <c r="J4" s="3">
        <f>B8</f>
        <v>15092</v>
      </c>
    </row>
    <row r="5" spans="1:10" x14ac:dyDescent="0.25">
      <c r="A5" s="4" t="s">
        <v>12</v>
      </c>
      <c r="B5" s="9">
        <f>SUM(B3:B4)</f>
        <v>6645</v>
      </c>
      <c r="C5" s="14"/>
      <c r="D5" s="15"/>
    </row>
    <row r="6" spans="1:10" ht="31.5" x14ac:dyDescent="0.25">
      <c r="A6" s="4" t="s">
        <v>9</v>
      </c>
      <c r="B6" s="10">
        <v>70</v>
      </c>
      <c r="C6" s="11">
        <f>5548+B6</f>
        <v>5618</v>
      </c>
      <c r="D6" s="13">
        <f>B6/C6</f>
        <v>1.245995016019936E-2</v>
      </c>
    </row>
    <row r="8" spans="1:10" ht="63" customHeight="1" x14ac:dyDescent="0.25">
      <c r="A8" s="7" t="s">
        <v>4</v>
      </c>
      <c r="B8" s="6">
        <f>SUM(B9:B11)</f>
        <v>15092</v>
      </c>
      <c r="C8" s="14">
        <f>58307+B8</f>
        <v>73399</v>
      </c>
    </row>
    <row r="9" spans="1:10" x14ac:dyDescent="0.25">
      <c r="A9" s="1" t="s">
        <v>5</v>
      </c>
      <c r="B9" s="5">
        <v>15045</v>
      </c>
      <c r="C9" s="16"/>
    </row>
    <row r="10" spans="1:10" x14ac:dyDescent="0.25">
      <c r="A10" s="1" t="s">
        <v>6</v>
      </c>
      <c r="B10" s="1">
        <v>2</v>
      </c>
      <c r="C10" s="16"/>
    </row>
    <row r="11" spans="1:10" ht="31.5" x14ac:dyDescent="0.25">
      <c r="A11" s="5" t="s">
        <v>7</v>
      </c>
      <c r="B11" s="1">
        <v>45</v>
      </c>
      <c r="C11" s="16"/>
    </row>
    <row r="12" spans="1:10" ht="31.5" x14ac:dyDescent="0.25">
      <c r="A12" s="8" t="s">
        <v>10</v>
      </c>
      <c r="B12" s="6">
        <f>B8+B2</f>
        <v>21807</v>
      </c>
    </row>
  </sheetData>
  <mergeCells count="3">
    <mergeCell ref="C3:C5"/>
    <mergeCell ref="D3:D5"/>
    <mergeCell ref="C8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9" sqref="U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как есть</vt:lpstr>
      <vt:lpstr>как сделать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2017-03-21T13:25:43Z</dcterms:modified>
</cp:coreProperties>
</file>