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6 " sheetId="1" r:id="rId1"/>
  </sheets>
  <definedNames/>
  <calcPr fullCalcOnLoad="1"/>
</workbook>
</file>

<file path=xl/sharedStrings.xml><?xml version="1.0" encoding="utf-8"?>
<sst xmlns="http://schemas.openxmlformats.org/spreadsheetml/2006/main" count="373" uniqueCount="112">
  <si>
    <t>Рз</t>
  </si>
  <si>
    <t>ПР</t>
  </si>
  <si>
    <t>ЦСР</t>
  </si>
  <si>
    <t>ВР</t>
  </si>
  <si>
    <t>(тыс. рублей)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</si>
  <si>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</si>
  <si>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</si>
  <si>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</si>
  <si>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</si>
  <si>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</si>
  <si>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</si>
  <si>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</si>
  <si>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</si>
  <si>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</si>
  <si>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</si>
  <si>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03</t>
  </si>
  <si>
    <t>009</t>
  </si>
  <si>
    <t>Обеспечение деятельности подведомственных учреждений</t>
  </si>
  <si>
    <t>Целевые программы муниципальных образований</t>
  </si>
  <si>
    <t>795 00 00</t>
  </si>
  <si>
    <t>Жилищно-коммунальное хозяйство</t>
  </si>
  <si>
    <t>05</t>
  </si>
  <si>
    <t>06</t>
  </si>
  <si>
    <t>Образование</t>
  </si>
  <si>
    <t>07</t>
  </si>
  <si>
    <t>Дошкольное образование</t>
  </si>
  <si>
    <t>Бюджетные инвестиции</t>
  </si>
  <si>
    <t>003</t>
  </si>
  <si>
    <t>005</t>
  </si>
  <si>
    <t>Выполнение функций бюджетными учреждениями</t>
  </si>
  <si>
    <t>001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</si>
  <si>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</si>
  <si>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</si>
  <si>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</si>
  <si>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</si>
  <si>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>Библиотеки</t>
  </si>
  <si>
    <t>442 00 00</t>
  </si>
  <si>
    <t>442 99 00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</si>
  <si>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</si>
  <si>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</si>
  <si>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</si>
  <si>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</si>
  <si>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</si>
  <si>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</si>
  <si>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006</t>
  </si>
  <si>
    <t>ВСЕГО</t>
  </si>
  <si>
    <t>Благоустройство</t>
  </si>
  <si>
    <t>512 97 00</t>
  </si>
  <si>
    <t>Содержание центрального аппарата</t>
  </si>
  <si>
    <t>002 04 01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</si>
  <si>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</si>
  <si>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</si>
  <si>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</si>
  <si>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</si>
  <si>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</si>
  <si>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</si>
  <si>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</si>
  <si>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Администрация города Реутов</t>
  </si>
  <si>
    <t xml:space="preserve"> </t>
  </si>
  <si>
    <t>Код</t>
  </si>
  <si>
    <t>к Решению Совета депутатов</t>
  </si>
  <si>
    <t>города Реутов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</si>
  <si>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</si>
  <si>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</si>
  <si>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Культура и  кинематография</t>
  </si>
  <si>
    <t>Другие вопросы в области культуры, кинематографии</t>
  </si>
  <si>
    <t xml:space="preserve">Физическая культура </t>
  </si>
  <si>
    <t>Массовый спорт</t>
  </si>
  <si>
    <t>Мероприятия в области спорта и физической культуры</t>
  </si>
  <si>
    <t>Ревизионная комиссия города Реутов</t>
  </si>
  <si>
    <t>018</t>
  </si>
  <si>
    <t>Наименование главного распорядителя бюджетных средств</t>
  </si>
  <si>
    <t>Долгосрочная целевая программа "Развитие образования в городе Реутов  на период   2012-2015 г.г."</t>
  </si>
  <si>
    <t>795 00 14</t>
  </si>
  <si>
    <t xml:space="preserve">от 16.11.2011  № 188/25      </t>
  </si>
  <si>
    <t>в том числе</t>
  </si>
  <si>
    <t>Капитальный ремонт</t>
  </si>
  <si>
    <t>Приобретение оборудования</t>
  </si>
  <si>
    <t>Всего</t>
  </si>
  <si>
    <t xml:space="preserve">Культура </t>
  </si>
  <si>
    <t>Другие общегосударственные вопросы</t>
  </si>
  <si>
    <t>Управление образования Администрации города Реутова</t>
  </si>
  <si>
    <t>Жилищное хозяйство</t>
  </si>
  <si>
    <t xml:space="preserve">Обеспечение мероприятий по капитальному ремонту многоквартирных домов </t>
  </si>
  <si>
    <t>098  00 00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</si>
  <si>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</si>
  <si>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</si>
  <si>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</t>
  </si>
  <si>
    <t>Дорожное хозяйство (дорожные фонды)</t>
  </si>
  <si>
    <t>09</t>
  </si>
  <si>
    <t>500</t>
  </si>
  <si>
    <t>Национальная экономика</t>
  </si>
  <si>
    <t xml:space="preserve">"Приложение № 12 </t>
  </si>
  <si>
    <t xml:space="preserve">                 "</t>
  </si>
  <si>
    <t>795 00 07</t>
  </si>
  <si>
    <t>Долгосрочная целевая программа "Повышение безопасности дорожного движения в  городском округе Реутов Московской области в 2007-2012 годах"</t>
  </si>
  <si>
    <t>Общее образование</t>
  </si>
  <si>
    <t>Перечень расходов бюджета города Реутов на 2012 год, финансирование которых осуществляется с учетом фактического поступления доходов в бюджет города Реутов                                                                              в I квартале и (или) I полугодии 2012 года</t>
  </si>
  <si>
    <t>Комитет по управлению муниципальным имуществом Администрации города Реутов</t>
  </si>
  <si>
    <t>Учреждения по внешкольной работе с детьми</t>
  </si>
  <si>
    <t>423 00 00</t>
  </si>
  <si>
    <t>423 99 00</t>
  </si>
  <si>
    <t>Детский дом творчества, детская юношеская спортивная школа</t>
  </si>
  <si>
    <t>423 99 01</t>
  </si>
  <si>
    <t>Другие вопросы в области образования</t>
  </si>
  <si>
    <t>Субсидии некоммерческим организациям</t>
  </si>
  <si>
    <t>019</t>
  </si>
  <si>
    <t>Другие вопросы в области  физической культуры и спорта</t>
  </si>
  <si>
    <t>Долгосрочная целевая программа "Развитие и сохранение культуры города Реутов на 2011-2013 годы"</t>
  </si>
  <si>
    <t>795 00 04</t>
  </si>
  <si>
    <t>Приложение № 6</t>
  </si>
  <si>
    <t xml:space="preserve">                             от 29 февраля 2012 года № 235/34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</si>
</sst>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 quotePrefix="1">
      <alignment horizontal="right"/>
    </xf>
    <xf numFmtId="169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8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8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8"/>
  <sheetViews>
    <sheetView tabSelected="1" zoomScalePageLayoutView="0" workbookViewId="0" topLeftCell="A123">
      <selection activeCell="M128" sqref="M128"/>
    </sheetView>
  </sheetViews>
  <sheetFormatPr defaultColWidth="9.00390625" defaultRowHeight="12.75"/>
  <cols>
    <col min="1" max="1" width="45.875" style="0" customWidth="1"/>
    <col min="2" max="2" width="5.375" style="0" customWidth="1"/>
    <col min="3" max="4" width="4.25390625" style="0" customWidth="1"/>
    <col min="5" max="5" width="10.25390625" style="0" customWidth="1"/>
    <col min="6" max="6" width="4.75390625" style="0" customWidth="1"/>
    <col min="7" max="7" width="12.125" style="0" customWidth="1"/>
    <col min="8" max="8" width="10.125" style="0" customWidth="1"/>
    <col min="9" max="9" width="10.00390625" style="0" customWidth="1"/>
    <col min="10" max="10" width="11.125" style="0" customWidth="1"/>
  </cols>
  <sheetData>
    <row r="2" spans="8:9" ht="12.75">
      <c r="H2" s="54" t="s">
        <v>110</v>
      </c>
      <c r="I2" s="54"/>
    </row>
    <row r="3" spans="8:10" ht="12.75">
      <c r="H3" s="54" t="s">
        <v>60</v>
      </c>
      <c r="I3" s="54"/>
      <c r="J3" s="62"/>
    </row>
    <row r="4" spans="8:9" ht="12.75">
      <c r="H4" s="54" t="s">
        <v>61</v>
      </c>
      <c r="I4" s="54"/>
    </row>
    <row r="5" spans="7:10" ht="12.75">
      <c r="G5" s="54" t="s">
        <v>111</v>
      </c>
      <c r="H5" s="62"/>
      <c r="I5" s="62"/>
      <c r="J5" s="62"/>
    </row>
    <row r="6" spans="4:9" ht="12.75">
      <c r="D6" s="65"/>
      <c r="E6" s="62"/>
      <c r="F6" s="62"/>
      <c r="G6" s="62"/>
      <c r="H6" s="42"/>
      <c r="I6" s="42"/>
    </row>
    <row r="7" spans="4:9" ht="12.75">
      <c r="D7" s="65"/>
      <c r="E7" s="62"/>
      <c r="F7" s="62"/>
      <c r="G7" s="62"/>
      <c r="H7" s="54" t="s">
        <v>92</v>
      </c>
      <c r="I7" s="54"/>
    </row>
    <row r="8" spans="4:10" ht="12.75">
      <c r="D8" s="61"/>
      <c r="E8" s="62"/>
      <c r="F8" s="62"/>
      <c r="G8" s="62"/>
      <c r="H8" s="54" t="s">
        <v>60</v>
      </c>
      <c r="I8" s="54"/>
      <c r="J8" s="62"/>
    </row>
    <row r="9" spans="4:9" ht="12.75">
      <c r="D9" s="65"/>
      <c r="E9" s="62"/>
      <c r="F9" s="62"/>
      <c r="G9" s="62"/>
      <c r="H9" s="54" t="s">
        <v>61</v>
      </c>
      <c r="I9" s="54"/>
    </row>
    <row r="10" spans="4:9" ht="12.75">
      <c r="D10" s="66"/>
      <c r="E10" s="62"/>
      <c r="F10" s="62"/>
      <c r="G10" s="62"/>
      <c r="H10" s="54" t="s">
        <v>74</v>
      </c>
      <c r="I10" s="54"/>
    </row>
    <row r="11" spans="4:7" ht="8.25" customHeight="1">
      <c r="D11" s="63"/>
      <c r="E11" s="64"/>
      <c r="F11" s="64"/>
      <c r="G11" s="64"/>
    </row>
    <row r="12" spans="1:8" ht="51" customHeight="1">
      <c r="A12" s="55" t="s">
        <v>97</v>
      </c>
      <c r="B12" s="55"/>
      <c r="C12" s="55"/>
      <c r="D12" s="55"/>
      <c r="E12" s="56"/>
      <c r="F12" s="56"/>
      <c r="G12" s="56"/>
      <c r="H12" s="57"/>
    </row>
    <row r="13" spans="1:10" ht="15.75" customHeight="1">
      <c r="A13" s="1"/>
      <c r="B13" s="1"/>
      <c r="C13" s="1"/>
      <c r="D13" s="1"/>
      <c r="I13" s="62" t="s">
        <v>4</v>
      </c>
      <c r="J13" s="62"/>
    </row>
    <row r="14" spans="1:10" ht="12.75">
      <c r="A14" s="58" t="s">
        <v>71</v>
      </c>
      <c r="B14" s="60" t="s">
        <v>59</v>
      </c>
      <c r="C14" s="60" t="s">
        <v>0</v>
      </c>
      <c r="D14" s="60" t="s">
        <v>1</v>
      </c>
      <c r="E14" s="60" t="s">
        <v>2</v>
      </c>
      <c r="F14" s="60" t="s">
        <v>3</v>
      </c>
      <c r="G14" s="60" t="s">
        <v>78</v>
      </c>
      <c r="H14" s="51" t="s">
        <v>75</v>
      </c>
      <c r="I14" s="52"/>
      <c r="J14" s="53"/>
    </row>
    <row r="15" spans="1:10" ht="49.5" customHeight="1">
      <c r="A15" s="59"/>
      <c r="B15" s="59"/>
      <c r="C15" s="59"/>
      <c r="D15" s="59"/>
      <c r="E15" s="59"/>
      <c r="F15" s="59"/>
      <c r="G15" s="59"/>
      <c r="H15" s="43" t="s">
        <v>76</v>
      </c>
      <c r="I15" s="43" t="s">
        <v>77</v>
      </c>
      <c r="J15" s="43" t="s">
        <v>26</v>
      </c>
    </row>
    <row r="16" spans="1:10" ht="15.75" customHeight="1">
      <c r="A16" s="24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49">
        <v>8</v>
      </c>
      <c r="I16" s="49">
        <v>9</v>
      </c>
      <c r="J16" s="49">
        <v>10</v>
      </c>
    </row>
    <row r="17" spans="1:7" ht="15.75" customHeight="1">
      <c r="A17" s="38"/>
      <c r="B17" s="39"/>
      <c r="C17" s="39"/>
      <c r="D17" s="39"/>
      <c r="E17" s="39"/>
      <c r="F17" s="39"/>
      <c r="G17" s="39"/>
    </row>
    <row r="18" spans="1:10" ht="15.75">
      <c r="A18" s="15" t="s">
        <v>57</v>
      </c>
      <c r="B18" s="9" t="s">
        <v>30</v>
      </c>
      <c r="C18" s="34"/>
      <c r="D18" s="34"/>
      <c r="E18" s="34"/>
      <c r="F18" s="34"/>
      <c r="G18" s="28">
        <f>SUM(G20,G26,G31,G40,G45,G50)</f>
        <v>163292.5</v>
      </c>
      <c r="H18" s="28">
        <f>SUM(H20,H26,H31,H40,H45,H50)</f>
        <v>59779.7</v>
      </c>
      <c r="I18" s="28">
        <f>SUM(I20,I26,I31,I40,I45,I50)</f>
        <v>1700</v>
      </c>
      <c r="J18" s="28">
        <f>SUM(J20,J26,J31,J40,J45,J50)</f>
        <v>101812.8</v>
      </c>
    </row>
    <row r="19" spans="1:7" ht="15.75">
      <c r="A19" s="15"/>
      <c r="B19" s="9"/>
      <c r="C19" s="34"/>
      <c r="D19" s="34"/>
      <c r="E19" s="34"/>
      <c r="F19" s="34"/>
      <c r="G19" s="28"/>
    </row>
    <row r="20" spans="1:10" ht="15.75">
      <c r="A20" s="18" t="s">
        <v>5</v>
      </c>
      <c r="B20" s="33"/>
      <c r="C20" s="33" t="s">
        <v>6</v>
      </c>
      <c r="D20" s="3"/>
      <c r="E20" s="4"/>
      <c r="F20" s="4"/>
      <c r="G20" s="28">
        <f>SUM(G21)</f>
        <v>3400</v>
      </c>
      <c r="H20" s="28">
        <f>SUM(H21)</f>
        <v>1700</v>
      </c>
      <c r="I20" s="28">
        <f>SUM(I21)</f>
        <v>1700</v>
      </c>
      <c r="J20" s="28"/>
    </row>
    <row r="21" spans="1:10" ht="82.5" customHeight="1">
      <c r="A21" s="17" t="s">
        <v>11</v>
      </c>
      <c r="B21" s="3"/>
      <c r="C21" s="3" t="s">
        <v>6</v>
      </c>
      <c r="D21" s="3" t="s">
        <v>12</v>
      </c>
      <c r="E21" s="4"/>
      <c r="F21" s="4"/>
      <c r="G21" s="28">
        <f>SUM(G22,)</f>
        <v>3400</v>
      </c>
      <c r="H21" s="28">
        <f>SUM(H22,)</f>
        <v>1700</v>
      </c>
      <c r="I21" s="28">
        <f>SUM(I22,)</f>
        <v>1700</v>
      </c>
      <c r="J21" s="28"/>
    </row>
    <row r="22" spans="1:10" ht="78.75">
      <c r="A22" s="17" t="s">
        <v>8</v>
      </c>
      <c r="B22" s="3"/>
      <c r="C22" s="3" t="s">
        <v>6</v>
      </c>
      <c r="D22" s="3" t="s">
        <v>12</v>
      </c>
      <c r="E22" s="6" t="s">
        <v>9</v>
      </c>
      <c r="F22" s="5"/>
      <c r="G22" s="28">
        <f>SUM(G23)</f>
        <v>3400</v>
      </c>
      <c r="H22" s="28">
        <f>SUM(H23)</f>
        <v>1700</v>
      </c>
      <c r="I22" s="28">
        <f>SUM(I23)</f>
        <v>1700</v>
      </c>
      <c r="J22" s="28"/>
    </row>
    <row r="23" spans="1:10" ht="15.75">
      <c r="A23" s="17" t="s">
        <v>13</v>
      </c>
      <c r="B23" s="3"/>
      <c r="C23" s="3" t="s">
        <v>6</v>
      </c>
      <c r="D23" s="3" t="s">
        <v>12</v>
      </c>
      <c r="E23" s="6" t="s">
        <v>14</v>
      </c>
      <c r="F23" s="5"/>
      <c r="G23" s="28">
        <f>SUM(G25)</f>
        <v>3400</v>
      </c>
      <c r="H23" s="28">
        <f>SUM(H25)</f>
        <v>1700</v>
      </c>
      <c r="I23" s="28">
        <f>SUM(I25)</f>
        <v>1700</v>
      </c>
      <c r="J23" s="28"/>
    </row>
    <row r="24" spans="1:10" ht="15.75">
      <c r="A24" s="22" t="s">
        <v>48</v>
      </c>
      <c r="B24" s="3"/>
      <c r="C24" s="3" t="s">
        <v>6</v>
      </c>
      <c r="D24" s="3" t="s">
        <v>12</v>
      </c>
      <c r="E24" s="6" t="s">
        <v>49</v>
      </c>
      <c r="F24" s="6"/>
      <c r="G24" s="28">
        <f>SUM(G25)</f>
        <v>3400</v>
      </c>
      <c r="H24" s="28">
        <f>SUM(H25)</f>
        <v>1700</v>
      </c>
      <c r="I24" s="28">
        <f>SUM(I25)</f>
        <v>1700</v>
      </c>
      <c r="J24" s="28"/>
    </row>
    <row r="25" spans="1:10" ht="31.5">
      <c r="A25" s="22" t="s">
        <v>10</v>
      </c>
      <c r="B25" s="3"/>
      <c r="C25" s="3" t="s">
        <v>6</v>
      </c>
      <c r="D25" s="3" t="s">
        <v>12</v>
      </c>
      <c r="E25" s="6" t="s">
        <v>49</v>
      </c>
      <c r="F25" s="6">
        <v>500</v>
      </c>
      <c r="G25" s="28">
        <v>3400</v>
      </c>
      <c r="H25" s="28">
        <v>1700</v>
      </c>
      <c r="I25" s="28">
        <v>1700</v>
      </c>
      <c r="J25" s="28"/>
    </row>
    <row r="26" spans="1:10" ht="15.75">
      <c r="A26" s="22" t="s">
        <v>91</v>
      </c>
      <c r="B26" s="3"/>
      <c r="C26" s="3" t="s">
        <v>12</v>
      </c>
      <c r="D26" s="3"/>
      <c r="E26" s="4"/>
      <c r="F26" s="4"/>
      <c r="G26" s="28">
        <f>SUM(G28)</f>
        <v>30000</v>
      </c>
      <c r="H26" s="28">
        <f>SUM(H28)</f>
        <v>30000</v>
      </c>
      <c r="I26" s="28"/>
      <c r="J26" s="28"/>
    </row>
    <row r="27" spans="1:10" ht="15.75">
      <c r="A27" s="22" t="s">
        <v>88</v>
      </c>
      <c r="B27" s="3"/>
      <c r="C27" s="3" t="s">
        <v>12</v>
      </c>
      <c r="D27" s="3" t="s">
        <v>89</v>
      </c>
      <c r="E27" s="4"/>
      <c r="F27" s="12"/>
      <c r="G27" s="28">
        <f aca="true" t="shared" si="0" ref="G27:H29">SUM(G28)</f>
        <v>30000</v>
      </c>
      <c r="H27" s="28">
        <f t="shared" si="0"/>
        <v>30000</v>
      </c>
      <c r="I27" s="28"/>
      <c r="J27" s="28"/>
    </row>
    <row r="28" spans="1:10" ht="31.5">
      <c r="A28" s="17" t="s">
        <v>18</v>
      </c>
      <c r="B28" s="3"/>
      <c r="C28" s="3" t="s">
        <v>12</v>
      </c>
      <c r="D28" s="3" t="s">
        <v>89</v>
      </c>
      <c r="E28" s="4" t="s">
        <v>19</v>
      </c>
      <c r="F28" s="12"/>
      <c r="G28" s="28">
        <f t="shared" si="0"/>
        <v>30000</v>
      </c>
      <c r="H28" s="28">
        <f t="shared" si="0"/>
        <v>30000</v>
      </c>
      <c r="I28" s="28"/>
      <c r="J28" s="28"/>
    </row>
    <row r="29" spans="1:10" ht="63">
      <c r="A29" s="46" t="s">
        <v>95</v>
      </c>
      <c r="B29" s="3"/>
      <c r="C29" s="3" t="s">
        <v>12</v>
      </c>
      <c r="D29" s="3" t="s">
        <v>89</v>
      </c>
      <c r="E29" s="4" t="s">
        <v>94</v>
      </c>
      <c r="F29" s="12"/>
      <c r="G29" s="28">
        <f t="shared" si="0"/>
        <v>30000</v>
      </c>
      <c r="H29" s="28">
        <f t="shared" si="0"/>
        <v>30000</v>
      </c>
      <c r="I29" s="28"/>
      <c r="J29" s="28"/>
    </row>
    <row r="30" spans="1:10" ht="31.5">
      <c r="A30" s="17" t="s">
        <v>10</v>
      </c>
      <c r="B30" s="3"/>
      <c r="C30" s="3" t="s">
        <v>12</v>
      </c>
      <c r="D30" s="3" t="s">
        <v>89</v>
      </c>
      <c r="E30" s="4" t="s">
        <v>94</v>
      </c>
      <c r="F30" s="12" t="s">
        <v>90</v>
      </c>
      <c r="G30" s="28">
        <f>SUM(H30)</f>
        <v>30000</v>
      </c>
      <c r="H30" s="28">
        <v>30000</v>
      </c>
      <c r="I30" s="28"/>
      <c r="J30" s="28"/>
    </row>
    <row r="31" spans="1:10" ht="15.75">
      <c r="A31" s="17" t="s">
        <v>20</v>
      </c>
      <c r="B31" s="3"/>
      <c r="C31" s="3" t="s">
        <v>21</v>
      </c>
      <c r="D31" s="3"/>
      <c r="E31" s="4"/>
      <c r="F31" s="4"/>
      <c r="G31" s="28">
        <f>SUM(G32,G36)</f>
        <v>33053.7</v>
      </c>
      <c r="H31" s="28">
        <f>SUM(H32,H36)</f>
        <v>28079.7</v>
      </c>
      <c r="I31" s="28"/>
      <c r="J31" s="28">
        <f>SUM(J32,J36)</f>
        <v>4974</v>
      </c>
    </row>
    <row r="32" spans="1:10" ht="15.75">
      <c r="A32" s="22" t="s">
        <v>82</v>
      </c>
      <c r="B32" s="9"/>
      <c r="C32" s="9" t="s">
        <v>21</v>
      </c>
      <c r="D32" s="9" t="s">
        <v>6</v>
      </c>
      <c r="E32" s="31"/>
      <c r="F32" s="12"/>
      <c r="G32" s="28">
        <f>SUM(G33)</f>
        <v>28079.7</v>
      </c>
      <c r="H32" s="28">
        <f>SUM(H33)</f>
        <v>28079.7</v>
      </c>
      <c r="J32" s="28"/>
    </row>
    <row r="33" spans="1:10" ht="33" customHeight="1">
      <c r="A33" s="22" t="s">
        <v>83</v>
      </c>
      <c r="B33" s="30"/>
      <c r="C33" s="30" t="s">
        <v>21</v>
      </c>
      <c r="D33" s="30" t="s">
        <v>6</v>
      </c>
      <c r="E33" s="31" t="s">
        <v>84</v>
      </c>
      <c r="F33" s="12"/>
      <c r="G33" s="28">
        <f>SUM(H33)</f>
        <v>28079.7</v>
      </c>
      <c r="H33" s="28">
        <f>SUM(H34)</f>
        <v>28079.7</v>
      </c>
      <c r="J33" s="28"/>
    </row>
    <row r="34" spans="1:10" ht="51.75" customHeight="1">
      <c r="A34" s="22" t="s">
        <v>85</v>
      </c>
      <c r="B34" s="30"/>
      <c r="C34" s="30" t="s">
        <v>21</v>
      </c>
      <c r="D34" s="30" t="s">
        <v>6</v>
      </c>
      <c r="E34" s="31" t="s">
        <v>86</v>
      </c>
      <c r="F34" s="12"/>
      <c r="G34" s="28">
        <f>SUM(G35)</f>
        <v>28079.7</v>
      </c>
      <c r="H34" s="28">
        <f>SUM(H35)</f>
        <v>28079.7</v>
      </c>
      <c r="J34" s="28"/>
    </row>
    <row r="35" spans="1:10" ht="15.75">
      <c r="A35" s="22" t="s">
        <v>87</v>
      </c>
      <c r="B35" s="30"/>
      <c r="C35" s="30" t="s">
        <v>21</v>
      </c>
      <c r="D35" s="30" t="s">
        <v>6</v>
      </c>
      <c r="E35" s="31" t="s">
        <v>86</v>
      </c>
      <c r="F35" s="12" t="s">
        <v>44</v>
      </c>
      <c r="G35" s="28">
        <f>SUM(H35)</f>
        <v>28079.7</v>
      </c>
      <c r="H35" s="28">
        <v>28079.7</v>
      </c>
      <c r="J35" s="28"/>
    </row>
    <row r="36" spans="1:10" ht="15.75">
      <c r="A36" s="17" t="s">
        <v>46</v>
      </c>
      <c r="B36" s="3"/>
      <c r="C36" s="26" t="s">
        <v>21</v>
      </c>
      <c r="D36" s="26" t="s">
        <v>15</v>
      </c>
      <c r="E36" s="27"/>
      <c r="F36" s="26"/>
      <c r="G36" s="28">
        <f>SUM(G37)</f>
        <v>4974</v>
      </c>
      <c r="J36" s="28">
        <f>SUM(J37)</f>
        <v>4974</v>
      </c>
    </row>
    <row r="37" spans="1:10" ht="30.75" customHeight="1">
      <c r="A37" s="17" t="s">
        <v>18</v>
      </c>
      <c r="B37" s="9"/>
      <c r="C37" s="12" t="s">
        <v>21</v>
      </c>
      <c r="D37" s="26" t="s">
        <v>15</v>
      </c>
      <c r="E37" s="12" t="s">
        <v>19</v>
      </c>
      <c r="F37" s="12"/>
      <c r="G37" s="28">
        <f>SUM(G38)</f>
        <v>4974</v>
      </c>
      <c r="J37" s="28">
        <f>SUM(J38)</f>
        <v>4974</v>
      </c>
    </row>
    <row r="38" spans="1:10" ht="63.75" customHeight="1">
      <c r="A38" s="21" t="s">
        <v>62</v>
      </c>
      <c r="B38" s="31"/>
      <c r="C38" s="12" t="s">
        <v>21</v>
      </c>
      <c r="D38" s="26" t="s">
        <v>15</v>
      </c>
      <c r="E38" s="8" t="s">
        <v>63</v>
      </c>
      <c r="F38" s="7"/>
      <c r="G38" s="28">
        <f>SUM(G39)</f>
        <v>4974</v>
      </c>
      <c r="J38" s="28">
        <f>SUM(J39)</f>
        <v>4974</v>
      </c>
    </row>
    <row r="39" spans="1:10" ht="15.75">
      <c r="A39" s="17" t="s">
        <v>26</v>
      </c>
      <c r="B39" s="31"/>
      <c r="C39" s="12" t="s">
        <v>21</v>
      </c>
      <c r="D39" s="26" t="s">
        <v>15</v>
      </c>
      <c r="E39" s="8" t="s">
        <v>63</v>
      </c>
      <c r="F39" s="7" t="s">
        <v>27</v>
      </c>
      <c r="G39" s="32">
        <v>4974</v>
      </c>
      <c r="J39" s="32">
        <v>4974</v>
      </c>
    </row>
    <row r="40" spans="1:10" ht="15.75">
      <c r="A40" s="22" t="s">
        <v>23</v>
      </c>
      <c r="B40" s="8"/>
      <c r="C40" s="3" t="s">
        <v>24</v>
      </c>
      <c r="D40" s="41"/>
      <c r="E40" s="4"/>
      <c r="F40" s="4"/>
      <c r="G40" s="28">
        <f>SUM(G41)</f>
        <v>5250</v>
      </c>
      <c r="J40" s="28">
        <f>SUM(J41)</f>
        <v>5250</v>
      </c>
    </row>
    <row r="41" spans="1:10" ht="15.75">
      <c r="A41" s="22" t="s">
        <v>25</v>
      </c>
      <c r="B41" s="8"/>
      <c r="C41" s="31" t="s">
        <v>24</v>
      </c>
      <c r="D41" s="7" t="s">
        <v>6</v>
      </c>
      <c r="E41" s="4"/>
      <c r="F41" s="4"/>
      <c r="G41" s="28">
        <f>SUM(,G43)</f>
        <v>5250</v>
      </c>
      <c r="J41" s="28">
        <f>SUM(,J43)</f>
        <v>5250</v>
      </c>
    </row>
    <row r="42" spans="1:10" ht="31.5">
      <c r="A42" s="17" t="s">
        <v>18</v>
      </c>
      <c r="B42" s="31"/>
      <c r="C42" s="31" t="s">
        <v>24</v>
      </c>
      <c r="D42" s="7" t="s">
        <v>6</v>
      </c>
      <c r="E42" s="8" t="s">
        <v>19</v>
      </c>
      <c r="F42" s="7"/>
      <c r="G42" s="32"/>
      <c r="J42" s="32"/>
    </row>
    <row r="43" spans="1:10" ht="62.25" customHeight="1">
      <c r="A43" s="21" t="s">
        <v>62</v>
      </c>
      <c r="B43" s="31"/>
      <c r="C43" s="31" t="s">
        <v>24</v>
      </c>
      <c r="D43" s="7" t="s">
        <v>6</v>
      </c>
      <c r="E43" s="8" t="s">
        <v>63</v>
      </c>
      <c r="F43" s="7"/>
      <c r="G43" s="28">
        <f>SUM(G44)</f>
        <v>5250</v>
      </c>
      <c r="H43" s="28"/>
      <c r="I43" s="28"/>
      <c r="J43" s="28">
        <f>SUM(J44)</f>
        <v>5250</v>
      </c>
    </row>
    <row r="44" spans="1:10" ht="15.75">
      <c r="A44" s="17" t="s">
        <v>26</v>
      </c>
      <c r="B44" s="31"/>
      <c r="C44" s="31" t="s">
        <v>24</v>
      </c>
      <c r="D44" s="7" t="s">
        <v>6</v>
      </c>
      <c r="E44" s="8" t="s">
        <v>63</v>
      </c>
      <c r="F44" s="7" t="s">
        <v>27</v>
      </c>
      <c r="G44" s="32">
        <v>5250</v>
      </c>
      <c r="H44" s="28"/>
      <c r="I44" s="28"/>
      <c r="J44" s="32">
        <v>5250</v>
      </c>
    </row>
    <row r="45" spans="1:10" ht="15.75">
      <c r="A45" s="17" t="s">
        <v>64</v>
      </c>
      <c r="B45" s="3"/>
      <c r="C45" s="3" t="s">
        <v>34</v>
      </c>
      <c r="D45" s="4"/>
      <c r="E45" s="4"/>
      <c r="F45" s="4"/>
      <c r="G45" s="28">
        <f>SUM(,G46)</f>
        <v>17639.3</v>
      </c>
      <c r="J45" s="28">
        <f>SUM(,J46)</f>
        <v>17639.3</v>
      </c>
    </row>
    <row r="46" spans="1:10" ht="31.5">
      <c r="A46" s="17" t="s">
        <v>65</v>
      </c>
      <c r="B46" s="6"/>
      <c r="C46" s="6" t="s">
        <v>34</v>
      </c>
      <c r="D46" s="6" t="s">
        <v>12</v>
      </c>
      <c r="E46" s="6"/>
      <c r="F46" s="6"/>
      <c r="G46" s="28">
        <f>SUM(G47)</f>
        <v>17639.3</v>
      </c>
      <c r="J46" s="28">
        <f>SUM(J47)</f>
        <v>17639.3</v>
      </c>
    </row>
    <row r="47" spans="1:10" ht="31.5">
      <c r="A47" s="17" t="s">
        <v>18</v>
      </c>
      <c r="B47" s="3"/>
      <c r="C47" s="6" t="s">
        <v>34</v>
      </c>
      <c r="D47" s="6" t="s">
        <v>12</v>
      </c>
      <c r="E47" s="8" t="s">
        <v>19</v>
      </c>
      <c r="F47" s="30"/>
      <c r="G47" s="28">
        <f>SUM(G48)</f>
        <v>17639.3</v>
      </c>
      <c r="J47" s="28">
        <f>SUM(J48)</f>
        <v>17639.3</v>
      </c>
    </row>
    <row r="48" spans="1:10" ht="60.75" customHeight="1">
      <c r="A48" s="21" t="s">
        <v>62</v>
      </c>
      <c r="B48" s="3"/>
      <c r="C48" s="6" t="s">
        <v>34</v>
      </c>
      <c r="D48" s="6" t="s">
        <v>12</v>
      </c>
      <c r="E48" s="8" t="s">
        <v>63</v>
      </c>
      <c r="F48" s="7"/>
      <c r="G48" s="28">
        <f>SUM(G49)</f>
        <v>17639.3</v>
      </c>
      <c r="J48" s="28">
        <f>SUM(J49)</f>
        <v>17639.3</v>
      </c>
    </row>
    <row r="49" spans="1:10" ht="15.75">
      <c r="A49" s="17" t="s">
        <v>26</v>
      </c>
      <c r="B49" s="3"/>
      <c r="C49" s="6" t="s">
        <v>34</v>
      </c>
      <c r="D49" s="6" t="s">
        <v>12</v>
      </c>
      <c r="E49" s="8" t="s">
        <v>63</v>
      </c>
      <c r="F49" s="7" t="s">
        <v>27</v>
      </c>
      <c r="G49" s="32">
        <v>17639.3</v>
      </c>
      <c r="J49" s="32">
        <v>17639.3</v>
      </c>
    </row>
    <row r="50" spans="1:10" ht="15.75">
      <c r="A50" s="17" t="s">
        <v>38</v>
      </c>
      <c r="B50" s="3"/>
      <c r="C50" s="3">
        <v>11</v>
      </c>
      <c r="D50" s="4"/>
      <c r="E50" s="5"/>
      <c r="F50" s="45"/>
      <c r="G50" s="28">
        <f>SUM(G51)</f>
        <v>73949.5</v>
      </c>
      <c r="J50" s="28">
        <f>SUM(J51)</f>
        <v>73949.5</v>
      </c>
    </row>
    <row r="51" spans="1:10" ht="15.75">
      <c r="A51" s="17" t="s">
        <v>66</v>
      </c>
      <c r="B51" s="9"/>
      <c r="C51" s="9">
        <v>11</v>
      </c>
      <c r="D51" s="6" t="s">
        <v>6</v>
      </c>
      <c r="E51" s="5"/>
      <c r="F51" s="45"/>
      <c r="G51" s="28">
        <f>SUM(G52)</f>
        <v>73949.5</v>
      </c>
      <c r="J51" s="28">
        <f>SUM(J52)</f>
        <v>73949.5</v>
      </c>
    </row>
    <row r="52" spans="1:10" ht="62.25" customHeight="1">
      <c r="A52" s="21" t="s">
        <v>62</v>
      </c>
      <c r="B52" s="6"/>
      <c r="C52" s="9">
        <v>11</v>
      </c>
      <c r="D52" s="6" t="s">
        <v>6</v>
      </c>
      <c r="E52" s="5" t="s">
        <v>63</v>
      </c>
      <c r="F52" s="45"/>
      <c r="G52" s="28">
        <f>SUM(G53)</f>
        <v>73949.5</v>
      </c>
      <c r="J52" s="28">
        <f>SUM(J53)</f>
        <v>73949.5</v>
      </c>
    </row>
    <row r="53" spans="1:10" ht="15.75">
      <c r="A53" s="17" t="s">
        <v>26</v>
      </c>
      <c r="B53" s="6"/>
      <c r="C53" s="9">
        <v>11</v>
      </c>
      <c r="D53" s="6" t="s">
        <v>6</v>
      </c>
      <c r="E53" s="5" t="s">
        <v>63</v>
      </c>
      <c r="F53" s="30" t="s">
        <v>27</v>
      </c>
      <c r="G53" s="28">
        <v>73949.5</v>
      </c>
      <c r="J53" s="28">
        <v>73949.5</v>
      </c>
    </row>
    <row r="54" spans="1:10" ht="15.75">
      <c r="A54" s="17"/>
      <c r="B54" s="3"/>
      <c r="C54" s="6"/>
      <c r="D54" s="6"/>
      <c r="E54" s="8"/>
      <c r="F54" s="7"/>
      <c r="G54" s="32"/>
      <c r="J54" s="32"/>
    </row>
    <row r="55" spans="1:10" ht="47.25">
      <c r="A55" s="44" t="s">
        <v>98</v>
      </c>
      <c r="B55" s="9" t="s">
        <v>27</v>
      </c>
      <c r="C55" s="37"/>
      <c r="D55" s="37"/>
      <c r="E55" s="37"/>
      <c r="F55" s="37"/>
      <c r="G55" s="28">
        <f>SUM(G57)</f>
        <v>500</v>
      </c>
      <c r="H55" s="28">
        <f>SUM(H57)</f>
        <v>0</v>
      </c>
      <c r="I55" s="28">
        <f>SUM(I57)</f>
        <v>500</v>
      </c>
      <c r="J55" s="28">
        <f>SUM(J57)</f>
        <v>0</v>
      </c>
    </row>
    <row r="56" spans="1:10" ht="15.75">
      <c r="A56" s="44"/>
      <c r="B56" s="9"/>
      <c r="C56" s="37"/>
      <c r="D56" s="37"/>
      <c r="E56" s="37"/>
      <c r="F56" s="37"/>
      <c r="G56" s="28"/>
      <c r="J56" s="32"/>
    </row>
    <row r="57" spans="1:10" ht="15.75">
      <c r="A57" s="18" t="s">
        <v>5</v>
      </c>
      <c r="B57" s="33"/>
      <c r="C57" s="9" t="s">
        <v>6</v>
      </c>
      <c r="D57" s="3"/>
      <c r="E57" s="37"/>
      <c r="F57" s="37"/>
      <c r="G57" s="28">
        <f>SUM(G58)</f>
        <v>500</v>
      </c>
      <c r="I57" s="28">
        <f>SUM(I58)</f>
        <v>500</v>
      </c>
      <c r="J57" s="32"/>
    </row>
    <row r="58" spans="1:10" ht="15.75">
      <c r="A58" s="17" t="s">
        <v>80</v>
      </c>
      <c r="B58" s="3"/>
      <c r="C58" s="3" t="s">
        <v>6</v>
      </c>
      <c r="D58" s="3">
        <v>13</v>
      </c>
      <c r="E58" s="3"/>
      <c r="F58" s="3"/>
      <c r="G58" s="28">
        <f>SUM(G59,G62,)</f>
        <v>500</v>
      </c>
      <c r="I58" s="28">
        <f>SUM(I59,I62,)</f>
        <v>500</v>
      </c>
      <c r="J58" s="32"/>
    </row>
    <row r="59" spans="1:10" ht="78.75">
      <c r="A59" s="17" t="s">
        <v>8</v>
      </c>
      <c r="B59" s="3"/>
      <c r="C59" s="3" t="s">
        <v>6</v>
      </c>
      <c r="D59" s="3">
        <v>13</v>
      </c>
      <c r="E59" s="6" t="s">
        <v>9</v>
      </c>
      <c r="F59" s="6"/>
      <c r="G59" s="28">
        <f>SUM(G60)</f>
        <v>500</v>
      </c>
      <c r="I59" s="28">
        <f>SUM(I60)</f>
        <v>500</v>
      </c>
      <c r="J59" s="32"/>
    </row>
    <row r="60" spans="1:10" ht="15.75">
      <c r="A60" s="17" t="s">
        <v>13</v>
      </c>
      <c r="B60" s="3"/>
      <c r="C60" s="3" t="s">
        <v>6</v>
      </c>
      <c r="D60" s="3">
        <v>13</v>
      </c>
      <c r="E60" s="6" t="s">
        <v>14</v>
      </c>
      <c r="F60" s="6"/>
      <c r="G60" s="28">
        <f>SUM(G61)</f>
        <v>500</v>
      </c>
      <c r="I60" s="28">
        <f>SUM(I61)</f>
        <v>500</v>
      </c>
      <c r="J60" s="32"/>
    </row>
    <row r="61" spans="1:10" ht="31.5">
      <c r="A61" s="17" t="s">
        <v>10</v>
      </c>
      <c r="B61" s="3"/>
      <c r="C61" s="3" t="s">
        <v>6</v>
      </c>
      <c r="D61" s="3">
        <v>13</v>
      </c>
      <c r="E61" s="6" t="s">
        <v>14</v>
      </c>
      <c r="F61" s="6">
        <v>500</v>
      </c>
      <c r="G61" s="28">
        <v>500</v>
      </c>
      <c r="I61" s="28">
        <v>500</v>
      </c>
      <c r="J61" s="32"/>
    </row>
    <row r="62" spans="1:10" ht="15.75">
      <c r="A62" s="17"/>
      <c r="B62" s="3"/>
      <c r="C62" s="6"/>
      <c r="D62" s="6"/>
      <c r="E62" s="8"/>
      <c r="F62" s="7"/>
      <c r="G62" s="32"/>
      <c r="J62" s="32"/>
    </row>
    <row r="63" spans="1:10" ht="31.5">
      <c r="A63" s="15" t="s">
        <v>81</v>
      </c>
      <c r="B63" s="9" t="s">
        <v>28</v>
      </c>
      <c r="C63" s="37"/>
      <c r="D63" s="37"/>
      <c r="E63" s="37"/>
      <c r="F63" s="37"/>
      <c r="G63" s="28">
        <f>SUM(G65)</f>
        <v>8408.1</v>
      </c>
      <c r="H63" s="28">
        <f>SUM(H65)</f>
        <v>5510</v>
      </c>
      <c r="I63" s="28">
        <f>SUM(I65)</f>
        <v>2898.1</v>
      </c>
      <c r="J63" s="28">
        <f>SUM(J65)</f>
        <v>0</v>
      </c>
    </row>
    <row r="64" spans="1:10" ht="15.75">
      <c r="A64" s="15"/>
      <c r="B64" s="9"/>
      <c r="C64" s="37"/>
      <c r="D64" s="37"/>
      <c r="E64" s="37"/>
      <c r="F64" s="37"/>
      <c r="G64" s="28"/>
      <c r="H64" s="28"/>
      <c r="I64" s="28"/>
      <c r="J64" s="32"/>
    </row>
    <row r="65" spans="1:10" ht="15.75">
      <c r="A65" s="17" t="s">
        <v>23</v>
      </c>
      <c r="B65" s="3"/>
      <c r="C65" s="3" t="s">
        <v>24</v>
      </c>
      <c r="D65" s="4"/>
      <c r="E65" s="4"/>
      <c r="F65" s="4"/>
      <c r="G65" s="28">
        <f>SUM(G66,G70,G80)</f>
        <v>8408.1</v>
      </c>
      <c r="H65" s="28">
        <f>SUM(H66,H70,H80)</f>
        <v>5510</v>
      </c>
      <c r="I65" s="28">
        <f>SUM(I66,I70,I80)</f>
        <v>2898.1</v>
      </c>
      <c r="J65" s="28"/>
    </row>
    <row r="66" spans="1:10" ht="15.75">
      <c r="A66" s="16" t="s">
        <v>25</v>
      </c>
      <c r="B66" s="3"/>
      <c r="C66" s="3" t="s">
        <v>24</v>
      </c>
      <c r="D66" s="13" t="s">
        <v>6</v>
      </c>
      <c r="E66" s="5"/>
      <c r="F66" s="11"/>
      <c r="G66" s="28">
        <f>SUM(G67)</f>
        <v>5510</v>
      </c>
      <c r="H66" s="28">
        <f>SUM(H67)</f>
        <v>5510</v>
      </c>
      <c r="I66" s="28"/>
      <c r="J66" s="28"/>
    </row>
    <row r="67" spans="1:10" ht="31.5">
      <c r="A67" s="22" t="s">
        <v>18</v>
      </c>
      <c r="B67" s="3"/>
      <c r="C67" s="3" t="s">
        <v>24</v>
      </c>
      <c r="D67" s="7" t="s">
        <v>6</v>
      </c>
      <c r="E67" s="4" t="s">
        <v>19</v>
      </c>
      <c r="F67" s="3"/>
      <c r="G67" s="28">
        <f>SUM(,G68)</f>
        <v>5510</v>
      </c>
      <c r="H67" s="28">
        <f>SUM(,H68)</f>
        <v>5510</v>
      </c>
      <c r="I67" s="28"/>
      <c r="J67" s="28"/>
    </row>
    <row r="68" spans="1:10" ht="45.75" customHeight="1">
      <c r="A68" s="20" t="s">
        <v>72</v>
      </c>
      <c r="B68" s="3"/>
      <c r="C68" s="3" t="s">
        <v>24</v>
      </c>
      <c r="D68" s="7" t="s">
        <v>6</v>
      </c>
      <c r="E68" s="5" t="s">
        <v>73</v>
      </c>
      <c r="F68" s="6"/>
      <c r="G68" s="28">
        <f>SUM(G69)</f>
        <v>5510</v>
      </c>
      <c r="H68" s="28">
        <f>SUM(H69)</f>
        <v>5510</v>
      </c>
      <c r="I68" s="28"/>
      <c r="J68" s="28"/>
    </row>
    <row r="69" spans="1:8" ht="31.5">
      <c r="A69" s="22" t="s">
        <v>29</v>
      </c>
      <c r="B69" s="3"/>
      <c r="C69" s="3" t="s">
        <v>24</v>
      </c>
      <c r="D69" s="7" t="s">
        <v>6</v>
      </c>
      <c r="E69" s="5" t="s">
        <v>73</v>
      </c>
      <c r="F69" s="3" t="s">
        <v>30</v>
      </c>
      <c r="G69" s="32">
        <v>5510</v>
      </c>
      <c r="H69" s="32">
        <v>5510</v>
      </c>
    </row>
    <row r="70" spans="1:9" ht="15.75">
      <c r="A70" s="17" t="s">
        <v>96</v>
      </c>
      <c r="B70" s="31"/>
      <c r="C70" s="31" t="s">
        <v>24</v>
      </c>
      <c r="D70" s="9" t="s">
        <v>7</v>
      </c>
      <c r="E70" s="31"/>
      <c r="F70" s="31"/>
      <c r="G70" s="28">
        <f>SUM(G71,G75)</f>
        <v>2894.2</v>
      </c>
      <c r="H70" s="28"/>
      <c r="I70" s="28">
        <f>SUM(I71,I75)</f>
        <v>2894.2</v>
      </c>
    </row>
    <row r="71" spans="1:9" ht="31.5">
      <c r="A71" s="17" t="s">
        <v>99</v>
      </c>
      <c r="B71" s="4"/>
      <c r="C71" s="4" t="s">
        <v>24</v>
      </c>
      <c r="D71" s="3" t="s">
        <v>7</v>
      </c>
      <c r="E71" s="4" t="s">
        <v>100</v>
      </c>
      <c r="F71" s="3"/>
      <c r="G71" s="28">
        <f>SUM(G72)</f>
        <v>4.2</v>
      </c>
      <c r="H71" s="28"/>
      <c r="I71" s="28">
        <f>SUM(I72)</f>
        <v>4.2</v>
      </c>
    </row>
    <row r="72" spans="1:9" ht="31.5">
      <c r="A72" s="17" t="s">
        <v>17</v>
      </c>
      <c r="B72" s="4"/>
      <c r="C72" s="4" t="s">
        <v>24</v>
      </c>
      <c r="D72" s="3" t="s">
        <v>7</v>
      </c>
      <c r="E72" s="4" t="s">
        <v>101</v>
      </c>
      <c r="F72" s="3"/>
      <c r="G72" s="28">
        <f>SUM(G73)</f>
        <v>4.2</v>
      </c>
      <c r="H72" s="28"/>
      <c r="I72" s="28">
        <f>SUM(I73)</f>
        <v>4.2</v>
      </c>
    </row>
    <row r="73" spans="1:9" ht="31.5">
      <c r="A73" s="22" t="s">
        <v>102</v>
      </c>
      <c r="B73" s="4"/>
      <c r="C73" s="4" t="s">
        <v>24</v>
      </c>
      <c r="D73" s="3" t="s">
        <v>7</v>
      </c>
      <c r="E73" s="4" t="s">
        <v>103</v>
      </c>
      <c r="F73" s="3"/>
      <c r="G73" s="28">
        <f>SUM(G74)</f>
        <v>4.2</v>
      </c>
      <c r="H73" s="28"/>
      <c r="I73" s="28">
        <f>SUM(I74)</f>
        <v>4.2</v>
      </c>
    </row>
    <row r="74" spans="1:9" ht="31.5">
      <c r="A74" s="21" t="s">
        <v>29</v>
      </c>
      <c r="B74" s="4"/>
      <c r="C74" s="4" t="s">
        <v>24</v>
      </c>
      <c r="D74" s="3" t="s">
        <v>7</v>
      </c>
      <c r="E74" s="4" t="s">
        <v>103</v>
      </c>
      <c r="F74" s="7" t="s">
        <v>30</v>
      </c>
      <c r="G74" s="32">
        <v>4.2</v>
      </c>
      <c r="H74" s="32"/>
      <c r="I74" s="50">
        <v>4.2</v>
      </c>
    </row>
    <row r="75" spans="1:9" ht="31.5">
      <c r="A75" s="22" t="s">
        <v>18</v>
      </c>
      <c r="B75" s="3"/>
      <c r="C75" s="3" t="s">
        <v>24</v>
      </c>
      <c r="D75" s="6" t="s">
        <v>7</v>
      </c>
      <c r="E75" s="4" t="s">
        <v>19</v>
      </c>
      <c r="F75" s="3"/>
      <c r="G75" s="28">
        <f>SUM(G76)</f>
        <v>2890</v>
      </c>
      <c r="H75" s="28"/>
      <c r="I75" s="28">
        <f>SUM(I76)</f>
        <v>2890</v>
      </c>
    </row>
    <row r="76" spans="1:9" ht="47.25">
      <c r="A76" s="20" t="s">
        <v>72</v>
      </c>
      <c r="B76" s="3"/>
      <c r="C76" s="3" t="s">
        <v>24</v>
      </c>
      <c r="D76" s="3" t="s">
        <v>7</v>
      </c>
      <c r="E76" s="5" t="s">
        <v>73</v>
      </c>
      <c r="F76" s="6"/>
      <c r="G76" s="28">
        <f>SUM(G77,G78)</f>
        <v>2890</v>
      </c>
      <c r="H76" s="28"/>
      <c r="I76" s="28">
        <f>SUM(I77,I78)</f>
        <v>2890</v>
      </c>
    </row>
    <row r="77" spans="1:9" ht="32.25" customHeight="1">
      <c r="A77" s="22" t="s">
        <v>29</v>
      </c>
      <c r="B77" s="3"/>
      <c r="C77" s="3" t="s">
        <v>24</v>
      </c>
      <c r="D77" s="3" t="s">
        <v>7</v>
      </c>
      <c r="E77" s="5" t="s">
        <v>73</v>
      </c>
      <c r="F77" s="3" t="s">
        <v>30</v>
      </c>
      <c r="G77" s="32">
        <v>2800</v>
      </c>
      <c r="H77" s="32"/>
      <c r="I77" s="32">
        <v>2800</v>
      </c>
    </row>
    <row r="78" spans="1:9" ht="32.25" customHeight="1">
      <c r="A78" s="20" t="s">
        <v>72</v>
      </c>
      <c r="B78" s="3"/>
      <c r="C78" s="3" t="s">
        <v>24</v>
      </c>
      <c r="D78" s="3" t="s">
        <v>7</v>
      </c>
      <c r="E78" s="5" t="s">
        <v>73</v>
      </c>
      <c r="F78" s="6"/>
      <c r="G78" s="28">
        <f>SUM(G79)</f>
        <v>90</v>
      </c>
      <c r="H78" s="28"/>
      <c r="I78" s="28">
        <f>SUM(I79)</f>
        <v>90</v>
      </c>
    </row>
    <row r="79" spans="1:9" ht="32.25" customHeight="1">
      <c r="A79" s="22" t="s">
        <v>105</v>
      </c>
      <c r="B79" s="3"/>
      <c r="C79" s="3" t="s">
        <v>24</v>
      </c>
      <c r="D79" s="3" t="s">
        <v>7</v>
      </c>
      <c r="E79" s="5" t="s">
        <v>73</v>
      </c>
      <c r="F79" s="3" t="s">
        <v>106</v>
      </c>
      <c r="G79" s="32">
        <v>90</v>
      </c>
      <c r="H79" s="32"/>
      <c r="I79" s="32">
        <v>90</v>
      </c>
    </row>
    <row r="80" spans="1:10" ht="17.25" customHeight="1">
      <c r="A80" s="17" t="s">
        <v>104</v>
      </c>
      <c r="B80" s="47"/>
      <c r="C80" s="47" t="s">
        <v>24</v>
      </c>
      <c r="D80" s="47" t="s">
        <v>89</v>
      </c>
      <c r="E80" s="48"/>
      <c r="F80" s="48"/>
      <c r="G80" s="28">
        <f>SUM(G81)</f>
        <v>3.9</v>
      </c>
      <c r="H80" s="28"/>
      <c r="I80" s="28">
        <f>SUM(I81)</f>
        <v>3.9</v>
      </c>
      <c r="J80" s="28"/>
    </row>
    <row r="81" spans="1:10" ht="17.25" customHeight="1">
      <c r="A81" s="17" t="s">
        <v>8</v>
      </c>
      <c r="B81" s="7"/>
      <c r="C81" s="7" t="s">
        <v>24</v>
      </c>
      <c r="D81" s="7" t="s">
        <v>89</v>
      </c>
      <c r="E81" s="6" t="s">
        <v>9</v>
      </c>
      <c r="F81" s="8"/>
      <c r="G81" s="28">
        <f>SUM(G82)</f>
        <v>3.9</v>
      </c>
      <c r="H81" s="28"/>
      <c r="I81" s="28">
        <f>SUM(I82)</f>
        <v>3.9</v>
      </c>
      <c r="J81" s="28"/>
    </row>
    <row r="82" spans="1:10" ht="17.25" customHeight="1">
      <c r="A82" s="17" t="s">
        <v>13</v>
      </c>
      <c r="B82" s="7"/>
      <c r="C82" s="7" t="s">
        <v>24</v>
      </c>
      <c r="D82" s="7" t="s">
        <v>89</v>
      </c>
      <c r="E82" s="6" t="s">
        <v>14</v>
      </c>
      <c r="F82" s="8"/>
      <c r="G82" s="28">
        <f>SUM(G83)</f>
        <v>3.9</v>
      </c>
      <c r="H82" s="28"/>
      <c r="I82" s="28">
        <f>SUM(I83)</f>
        <v>3.9</v>
      </c>
      <c r="J82" s="28"/>
    </row>
    <row r="83" spans="1:9" ht="17.25" customHeight="1">
      <c r="A83" s="17" t="s">
        <v>10</v>
      </c>
      <c r="B83" s="7"/>
      <c r="C83" s="7" t="s">
        <v>24</v>
      </c>
      <c r="D83" s="7" t="s">
        <v>89</v>
      </c>
      <c r="E83" s="6" t="s">
        <v>14</v>
      </c>
      <c r="F83" s="8">
        <v>500</v>
      </c>
      <c r="G83" s="32">
        <v>3.9</v>
      </c>
      <c r="H83" s="32"/>
      <c r="I83">
        <v>3.9</v>
      </c>
    </row>
    <row r="84" spans="1:10" ht="31.5">
      <c r="A84" s="19" t="s">
        <v>50</v>
      </c>
      <c r="B84" s="9" t="s">
        <v>44</v>
      </c>
      <c r="C84" s="11"/>
      <c r="D84" s="11"/>
      <c r="E84" s="11"/>
      <c r="F84" s="11"/>
      <c r="G84" s="28">
        <f>SUM(G86)</f>
        <v>1369.1</v>
      </c>
      <c r="H84" s="28">
        <f>SUM(H86)</f>
        <v>260</v>
      </c>
      <c r="I84" s="28">
        <f>SUM(I86)</f>
        <v>1109.12</v>
      </c>
      <c r="J84" s="28">
        <f>SUM(J86)</f>
        <v>0</v>
      </c>
    </row>
    <row r="85" spans="1:9" ht="15.75">
      <c r="A85" s="19"/>
      <c r="B85" s="9"/>
      <c r="C85" s="11"/>
      <c r="D85" s="11"/>
      <c r="E85" s="11"/>
      <c r="F85" s="11"/>
      <c r="G85" s="28"/>
      <c r="H85" s="28"/>
      <c r="I85" s="28"/>
    </row>
    <row r="86" spans="1:9" ht="15.75">
      <c r="A86" s="17" t="s">
        <v>64</v>
      </c>
      <c r="B86" s="3"/>
      <c r="C86" s="3" t="s">
        <v>34</v>
      </c>
      <c r="D86" s="4"/>
      <c r="E86" s="11"/>
      <c r="F86" s="11"/>
      <c r="G86" s="28">
        <f>SUM(G87,G94)</f>
        <v>1369.1</v>
      </c>
      <c r="H86" s="28">
        <f>SUM(H87,H94)</f>
        <v>260</v>
      </c>
      <c r="I86" s="28">
        <f>SUM(I87,I94)</f>
        <v>1109.12</v>
      </c>
    </row>
    <row r="87" spans="1:9" ht="15.75">
      <c r="A87" s="23" t="s">
        <v>79</v>
      </c>
      <c r="B87" s="6"/>
      <c r="C87" s="6" t="s">
        <v>34</v>
      </c>
      <c r="D87" s="6" t="s">
        <v>6</v>
      </c>
      <c r="E87" s="5"/>
      <c r="F87" s="11"/>
      <c r="G87" s="28">
        <f>SUM(G88,G91)</f>
        <v>1229.1</v>
      </c>
      <c r="H87" s="28">
        <f>SUM(H88,H91)</f>
        <v>260</v>
      </c>
      <c r="I87" s="28">
        <f>SUM(I88,I91)</f>
        <v>969.12</v>
      </c>
    </row>
    <row r="88" spans="1:9" ht="15.75">
      <c r="A88" s="16" t="s">
        <v>35</v>
      </c>
      <c r="B88" s="6"/>
      <c r="C88" s="6" t="s">
        <v>34</v>
      </c>
      <c r="D88" s="6" t="s">
        <v>6</v>
      </c>
      <c r="E88" s="5" t="s">
        <v>36</v>
      </c>
      <c r="F88" s="11"/>
      <c r="G88" s="28">
        <f aca="true" t="shared" si="1" ref="G88:I89">SUM(G89)</f>
        <v>560</v>
      </c>
      <c r="H88" s="28">
        <f t="shared" si="1"/>
        <v>60</v>
      </c>
      <c r="I88" s="28">
        <f t="shared" si="1"/>
        <v>500</v>
      </c>
    </row>
    <row r="89" spans="1:9" ht="31.5">
      <c r="A89" s="16" t="s">
        <v>17</v>
      </c>
      <c r="B89" s="6"/>
      <c r="C89" s="6" t="s">
        <v>34</v>
      </c>
      <c r="D89" s="6" t="s">
        <v>6</v>
      </c>
      <c r="E89" s="5" t="s">
        <v>37</v>
      </c>
      <c r="F89" s="11"/>
      <c r="G89" s="28">
        <f t="shared" si="1"/>
        <v>560</v>
      </c>
      <c r="H89" s="28">
        <f t="shared" si="1"/>
        <v>60</v>
      </c>
      <c r="I89" s="28">
        <f t="shared" si="1"/>
        <v>500</v>
      </c>
    </row>
    <row r="90" spans="1:9" ht="31.5">
      <c r="A90" s="16" t="s">
        <v>29</v>
      </c>
      <c r="B90" s="6"/>
      <c r="C90" s="6" t="s">
        <v>34</v>
      </c>
      <c r="D90" s="6" t="s">
        <v>6</v>
      </c>
      <c r="E90" s="5" t="s">
        <v>37</v>
      </c>
      <c r="F90" s="3" t="s">
        <v>30</v>
      </c>
      <c r="G90" s="28">
        <v>560</v>
      </c>
      <c r="H90" s="28">
        <v>60</v>
      </c>
      <c r="I90" s="28">
        <v>500</v>
      </c>
    </row>
    <row r="91" spans="1:9" ht="31.5">
      <c r="A91" s="20" t="s">
        <v>18</v>
      </c>
      <c r="B91" s="6"/>
      <c r="C91" s="6" t="s">
        <v>34</v>
      </c>
      <c r="D91" s="6" t="s">
        <v>6</v>
      </c>
      <c r="E91" s="5" t="s">
        <v>19</v>
      </c>
      <c r="F91" s="3"/>
      <c r="G91" s="28">
        <f aca="true" t="shared" si="2" ref="G91:I92">SUM(G92)</f>
        <v>669.1</v>
      </c>
      <c r="H91" s="28">
        <f t="shared" si="2"/>
        <v>200</v>
      </c>
      <c r="I91" s="28">
        <f t="shared" si="2"/>
        <v>469.12</v>
      </c>
    </row>
    <row r="92" spans="1:9" ht="47.25">
      <c r="A92" s="20" t="s">
        <v>108</v>
      </c>
      <c r="B92" s="6"/>
      <c r="C92" s="6" t="s">
        <v>34</v>
      </c>
      <c r="D92" s="6" t="s">
        <v>6</v>
      </c>
      <c r="E92" s="5" t="s">
        <v>109</v>
      </c>
      <c r="F92" s="7"/>
      <c r="G92" s="28">
        <f t="shared" si="2"/>
        <v>669.1</v>
      </c>
      <c r="H92" s="28">
        <f t="shared" si="2"/>
        <v>200</v>
      </c>
      <c r="I92" s="28">
        <f t="shared" si="2"/>
        <v>469.12</v>
      </c>
    </row>
    <row r="93" spans="1:9" ht="31.5">
      <c r="A93" s="17" t="s">
        <v>29</v>
      </c>
      <c r="B93" s="6"/>
      <c r="C93" s="6" t="s">
        <v>34</v>
      </c>
      <c r="D93" s="6" t="s">
        <v>6</v>
      </c>
      <c r="E93" s="5" t="s">
        <v>109</v>
      </c>
      <c r="F93" s="3" t="s">
        <v>30</v>
      </c>
      <c r="G93" s="32">
        <v>669.1</v>
      </c>
      <c r="H93" s="28">
        <v>200</v>
      </c>
      <c r="I93" s="28">
        <v>469.12</v>
      </c>
    </row>
    <row r="94" spans="1:9" ht="31.5">
      <c r="A94" s="17" t="s">
        <v>65</v>
      </c>
      <c r="B94" s="6"/>
      <c r="C94" s="6" t="s">
        <v>34</v>
      </c>
      <c r="D94" s="6" t="s">
        <v>12</v>
      </c>
      <c r="E94" s="6"/>
      <c r="F94" s="6"/>
      <c r="G94" s="28">
        <f>SUM(G95,G98)</f>
        <v>140</v>
      </c>
      <c r="H94" s="28">
        <f>SUM(H95,H98)</f>
        <v>0</v>
      </c>
      <c r="I94" s="28">
        <f>SUM(I95,I98)</f>
        <v>140</v>
      </c>
    </row>
    <row r="95" spans="1:9" ht="78.75">
      <c r="A95" s="17" t="s">
        <v>8</v>
      </c>
      <c r="B95" s="6"/>
      <c r="C95" s="6" t="s">
        <v>34</v>
      </c>
      <c r="D95" s="6" t="s">
        <v>12</v>
      </c>
      <c r="E95" s="6" t="s">
        <v>9</v>
      </c>
      <c r="F95" s="11"/>
      <c r="G95" s="28">
        <f>SUM(G96)</f>
        <v>40</v>
      </c>
      <c r="I95" s="28">
        <f>SUM(I96)</f>
        <v>40</v>
      </c>
    </row>
    <row r="96" spans="1:9" ht="15.75">
      <c r="A96" s="17" t="s">
        <v>13</v>
      </c>
      <c r="B96" s="6"/>
      <c r="C96" s="6" t="s">
        <v>34</v>
      </c>
      <c r="D96" s="6" t="s">
        <v>12</v>
      </c>
      <c r="E96" s="6" t="s">
        <v>14</v>
      </c>
      <c r="F96" s="11"/>
      <c r="G96" s="28">
        <f>SUM(G97)</f>
        <v>40</v>
      </c>
      <c r="I96" s="28">
        <f>SUM(I97)</f>
        <v>40</v>
      </c>
    </row>
    <row r="97" spans="1:9" ht="31.5">
      <c r="A97" s="17" t="s">
        <v>10</v>
      </c>
      <c r="B97" s="6"/>
      <c r="C97" s="6" t="s">
        <v>34</v>
      </c>
      <c r="D97" s="6" t="s">
        <v>12</v>
      </c>
      <c r="E97" s="6" t="s">
        <v>14</v>
      </c>
      <c r="F97" s="7">
        <v>500</v>
      </c>
      <c r="G97" s="28">
        <v>40</v>
      </c>
      <c r="I97" s="28">
        <v>40</v>
      </c>
    </row>
    <row r="98" spans="1:9" ht="96" customHeight="1">
      <c r="A98" s="17" t="s">
        <v>31</v>
      </c>
      <c r="B98" s="7"/>
      <c r="C98" s="6" t="s">
        <v>34</v>
      </c>
      <c r="D98" s="6" t="s">
        <v>12</v>
      </c>
      <c r="E98" s="4" t="s">
        <v>32</v>
      </c>
      <c r="F98" s="3"/>
      <c r="G98" s="28">
        <f>SUM(G99)</f>
        <v>100</v>
      </c>
      <c r="I98" s="28">
        <f>SUM(I99)</f>
        <v>100</v>
      </c>
    </row>
    <row r="99" spans="1:9" ht="31.5">
      <c r="A99" s="17" t="s">
        <v>17</v>
      </c>
      <c r="B99" s="3"/>
      <c r="C99" s="6" t="s">
        <v>34</v>
      </c>
      <c r="D99" s="6" t="s">
        <v>12</v>
      </c>
      <c r="E99" s="4" t="s">
        <v>33</v>
      </c>
      <c r="F99" s="11"/>
      <c r="G99" s="28">
        <f>SUM(G100)</f>
        <v>100</v>
      </c>
      <c r="I99" s="28">
        <f>SUM(I100)</f>
        <v>100</v>
      </c>
    </row>
    <row r="100" spans="1:9" ht="31.5">
      <c r="A100" s="17" t="s">
        <v>29</v>
      </c>
      <c r="B100" s="3"/>
      <c r="C100" s="6" t="s">
        <v>34</v>
      </c>
      <c r="D100" s="6" t="s">
        <v>12</v>
      </c>
      <c r="E100" s="4" t="s">
        <v>33</v>
      </c>
      <c r="F100" s="3" t="s">
        <v>30</v>
      </c>
      <c r="G100" s="28">
        <v>100</v>
      </c>
      <c r="I100" s="28">
        <v>100</v>
      </c>
    </row>
    <row r="101" spans="1:10" ht="47.25">
      <c r="A101" s="15" t="s">
        <v>51</v>
      </c>
      <c r="B101" s="9" t="s">
        <v>16</v>
      </c>
      <c r="C101" s="9"/>
      <c r="D101" s="11"/>
      <c r="E101" s="11"/>
      <c r="F101" s="11"/>
      <c r="G101" s="28">
        <f>SUM(G103)</f>
        <v>574.8</v>
      </c>
      <c r="H101" s="28">
        <f>SUM(H103)</f>
        <v>0</v>
      </c>
      <c r="I101" s="28">
        <f>SUM(I103)</f>
        <v>574.8</v>
      </c>
      <c r="J101" s="28">
        <f>SUM(J103)</f>
        <v>0</v>
      </c>
    </row>
    <row r="102" spans="1:9" ht="15.75">
      <c r="A102" s="15"/>
      <c r="B102" s="9"/>
      <c r="C102" s="9"/>
      <c r="D102" s="11"/>
      <c r="E102" s="11"/>
      <c r="F102" s="11"/>
      <c r="G102" s="28"/>
      <c r="I102" s="28"/>
    </row>
    <row r="103" spans="1:9" ht="15.75">
      <c r="A103" s="17" t="s">
        <v>38</v>
      </c>
      <c r="B103" s="3"/>
      <c r="C103" s="3">
        <v>11</v>
      </c>
      <c r="D103" s="4"/>
      <c r="E103" s="4"/>
      <c r="F103" s="4"/>
      <c r="G103" s="28">
        <f>SUM(G104,G108,G112)</f>
        <v>574.8</v>
      </c>
      <c r="I103" s="28">
        <f>SUM(I104,I108,I112)</f>
        <v>574.8</v>
      </c>
    </row>
    <row r="104" spans="1:9" ht="15.75">
      <c r="A104" s="17" t="s">
        <v>66</v>
      </c>
      <c r="B104" s="9"/>
      <c r="C104" s="9">
        <v>11</v>
      </c>
      <c r="D104" s="6" t="s">
        <v>6</v>
      </c>
      <c r="E104" s="9"/>
      <c r="F104" s="9"/>
      <c r="G104" s="28">
        <f>SUM(G105)</f>
        <v>79</v>
      </c>
      <c r="I104" s="28">
        <f>SUM(I105)</f>
        <v>79</v>
      </c>
    </row>
    <row r="105" spans="1:9" ht="16.5" customHeight="1">
      <c r="A105" s="17" t="s">
        <v>39</v>
      </c>
      <c r="B105" s="6"/>
      <c r="C105" s="9">
        <v>11</v>
      </c>
      <c r="D105" s="6" t="s">
        <v>6</v>
      </c>
      <c r="E105" s="5" t="s">
        <v>40</v>
      </c>
      <c r="F105" s="10"/>
      <c r="G105" s="28">
        <f>SUM(G106)</f>
        <v>79</v>
      </c>
      <c r="I105" s="28">
        <f>SUM(I106)</f>
        <v>79</v>
      </c>
    </row>
    <row r="106" spans="1:9" ht="31.5">
      <c r="A106" s="16" t="s">
        <v>17</v>
      </c>
      <c r="B106" s="6"/>
      <c r="C106" s="9">
        <v>11</v>
      </c>
      <c r="D106" s="6" t="s">
        <v>6</v>
      </c>
      <c r="E106" s="5" t="s">
        <v>41</v>
      </c>
      <c r="F106" s="6"/>
      <c r="G106" s="28">
        <f>SUM(G107:G107)</f>
        <v>79</v>
      </c>
      <c r="I106" s="28">
        <f>SUM(I107:I107)</f>
        <v>79</v>
      </c>
    </row>
    <row r="107" spans="1:9" ht="31.5">
      <c r="A107" s="23" t="s">
        <v>29</v>
      </c>
      <c r="B107" s="6"/>
      <c r="C107" s="9">
        <v>11</v>
      </c>
      <c r="D107" s="6" t="s">
        <v>6</v>
      </c>
      <c r="E107" s="5" t="s">
        <v>41</v>
      </c>
      <c r="F107" s="6" t="s">
        <v>30</v>
      </c>
      <c r="G107" s="28">
        <v>79</v>
      </c>
      <c r="I107" s="28">
        <v>79</v>
      </c>
    </row>
    <row r="108" spans="1:9" ht="15.75">
      <c r="A108" s="20" t="s">
        <v>67</v>
      </c>
      <c r="B108" s="9"/>
      <c r="C108" s="9">
        <v>11</v>
      </c>
      <c r="D108" s="6" t="s">
        <v>7</v>
      </c>
      <c r="E108" s="5"/>
      <c r="F108" s="6"/>
      <c r="G108" s="28">
        <f>SUM(G109)</f>
        <v>491</v>
      </c>
      <c r="I108" s="28">
        <f>SUM(I109)</f>
        <v>491</v>
      </c>
    </row>
    <row r="109" spans="1:9" ht="31.5">
      <c r="A109" s="23" t="s">
        <v>42</v>
      </c>
      <c r="B109" s="6"/>
      <c r="C109" s="9">
        <v>11</v>
      </c>
      <c r="D109" s="6" t="s">
        <v>7</v>
      </c>
      <c r="E109" s="5" t="s">
        <v>43</v>
      </c>
      <c r="F109" s="5"/>
      <c r="G109" s="28">
        <f>SUM(G110)</f>
        <v>491</v>
      </c>
      <c r="I109" s="28">
        <f>SUM(I110)</f>
        <v>491</v>
      </c>
    </row>
    <row r="110" spans="1:9" ht="31.5">
      <c r="A110" s="23" t="s">
        <v>68</v>
      </c>
      <c r="B110" s="6"/>
      <c r="C110" s="9">
        <v>11</v>
      </c>
      <c r="D110" s="6" t="s">
        <v>7</v>
      </c>
      <c r="E110" s="5" t="s">
        <v>47</v>
      </c>
      <c r="F110" s="5"/>
      <c r="G110" s="28">
        <f>SUM(G111)</f>
        <v>491</v>
      </c>
      <c r="I110" s="28">
        <f>SUM(I111)</f>
        <v>491</v>
      </c>
    </row>
    <row r="111" spans="1:9" ht="31.5">
      <c r="A111" s="17" t="s">
        <v>10</v>
      </c>
      <c r="B111" s="6"/>
      <c r="C111" s="9">
        <v>11</v>
      </c>
      <c r="D111" s="6" t="s">
        <v>7</v>
      </c>
      <c r="E111" s="5" t="s">
        <v>47</v>
      </c>
      <c r="F111" s="6">
        <v>500</v>
      </c>
      <c r="G111" s="25">
        <v>491</v>
      </c>
      <c r="I111" s="25">
        <v>491</v>
      </c>
    </row>
    <row r="112" spans="1:9" ht="31.5">
      <c r="A112" s="17" t="s">
        <v>107</v>
      </c>
      <c r="B112" s="6"/>
      <c r="C112" s="6">
        <v>11</v>
      </c>
      <c r="D112" s="9" t="s">
        <v>21</v>
      </c>
      <c r="E112" s="5"/>
      <c r="F112" s="6"/>
      <c r="G112" s="28">
        <f>SUM(G113)</f>
        <v>4.8</v>
      </c>
      <c r="I112" s="28">
        <f>SUM(I113)</f>
        <v>4.8</v>
      </c>
    </row>
    <row r="113" spans="1:9" ht="78.75">
      <c r="A113" s="22" t="s">
        <v>8</v>
      </c>
      <c r="B113" s="6"/>
      <c r="C113" s="6">
        <v>11</v>
      </c>
      <c r="D113" s="9" t="s">
        <v>21</v>
      </c>
      <c r="E113" s="6" t="s">
        <v>9</v>
      </c>
      <c r="F113" s="6"/>
      <c r="G113" s="28">
        <f>SUM(G114)</f>
        <v>4.8</v>
      </c>
      <c r="I113" s="28">
        <f>SUM(I114)</f>
        <v>4.8</v>
      </c>
    </row>
    <row r="114" spans="1:9" ht="15.75">
      <c r="A114" s="22" t="s">
        <v>13</v>
      </c>
      <c r="B114" s="6"/>
      <c r="C114" s="6">
        <v>11</v>
      </c>
      <c r="D114" s="9" t="s">
        <v>21</v>
      </c>
      <c r="E114" s="6" t="s">
        <v>14</v>
      </c>
      <c r="F114" s="6"/>
      <c r="G114" s="28">
        <f>SUM(G115)</f>
        <v>4.8</v>
      </c>
      <c r="I114" s="28">
        <f>SUM(I115)</f>
        <v>4.8</v>
      </c>
    </row>
    <row r="115" spans="1:9" ht="31.5">
      <c r="A115" s="22" t="s">
        <v>10</v>
      </c>
      <c r="B115" s="6"/>
      <c r="C115" s="6">
        <v>11</v>
      </c>
      <c r="D115" s="9" t="s">
        <v>21</v>
      </c>
      <c r="E115" s="6" t="s">
        <v>14</v>
      </c>
      <c r="F115" s="6">
        <v>500</v>
      </c>
      <c r="G115" s="25">
        <v>4.8</v>
      </c>
      <c r="I115" s="25">
        <v>4.8</v>
      </c>
    </row>
    <row r="116" spans="1:7" ht="15.75">
      <c r="A116" s="17"/>
      <c r="B116" s="6"/>
      <c r="C116" s="3"/>
      <c r="D116" s="6"/>
      <c r="E116" s="6"/>
      <c r="F116" s="6"/>
      <c r="G116" s="28"/>
    </row>
    <row r="117" spans="1:10" ht="31.5">
      <c r="A117" s="15" t="s">
        <v>54</v>
      </c>
      <c r="B117" s="9" t="s">
        <v>53</v>
      </c>
      <c r="C117" s="11"/>
      <c r="D117" s="11"/>
      <c r="E117" s="11"/>
      <c r="F117" s="11"/>
      <c r="G117" s="28">
        <f>SUM(G119)</f>
        <v>500</v>
      </c>
      <c r="H117" s="28">
        <f>SUM(H119)</f>
        <v>0</v>
      </c>
      <c r="I117" s="28">
        <f>SUM(I119)</f>
        <v>500</v>
      </c>
      <c r="J117" s="28">
        <f>SUM(J119)</f>
        <v>0</v>
      </c>
    </row>
    <row r="118" spans="1:9" ht="15.75">
      <c r="A118" s="15"/>
      <c r="B118" s="9"/>
      <c r="C118" s="11"/>
      <c r="D118" s="11"/>
      <c r="E118" s="11"/>
      <c r="F118" s="11"/>
      <c r="G118" s="28"/>
      <c r="I118" s="28"/>
    </row>
    <row r="119" spans="1:9" ht="15.75">
      <c r="A119" s="18" t="s">
        <v>5</v>
      </c>
      <c r="B119" s="33"/>
      <c r="C119" s="33" t="s">
        <v>6</v>
      </c>
      <c r="D119" s="3"/>
      <c r="E119" s="11"/>
      <c r="F119" s="11"/>
      <c r="G119" s="32">
        <f>SUM(G120)</f>
        <v>500</v>
      </c>
      <c r="I119" s="32">
        <f>SUM(I120)</f>
        <v>500</v>
      </c>
    </row>
    <row r="120" spans="1:9" ht="63">
      <c r="A120" s="22" t="s">
        <v>52</v>
      </c>
      <c r="B120" s="3"/>
      <c r="C120" s="3" t="s">
        <v>6</v>
      </c>
      <c r="D120" s="3" t="s">
        <v>22</v>
      </c>
      <c r="E120" s="6"/>
      <c r="F120" s="6"/>
      <c r="G120" s="32">
        <f>SUM(G121)</f>
        <v>500</v>
      </c>
      <c r="I120" s="32">
        <f>SUM(I121)</f>
        <v>500</v>
      </c>
    </row>
    <row r="121" spans="1:9" ht="15.75">
      <c r="A121" s="22" t="s">
        <v>13</v>
      </c>
      <c r="B121" s="9"/>
      <c r="C121" s="9" t="s">
        <v>6</v>
      </c>
      <c r="D121" s="9" t="s">
        <v>22</v>
      </c>
      <c r="E121" s="6" t="s">
        <v>14</v>
      </c>
      <c r="F121" s="6"/>
      <c r="G121" s="32">
        <f>SUM(G123)</f>
        <v>500</v>
      </c>
      <c r="I121" s="32">
        <f>SUM(I123)</f>
        <v>500</v>
      </c>
    </row>
    <row r="122" spans="1:9" ht="15.75">
      <c r="A122" s="22" t="s">
        <v>56</v>
      </c>
      <c r="B122" s="9"/>
      <c r="C122" s="9" t="s">
        <v>6</v>
      </c>
      <c r="D122" s="9" t="s">
        <v>22</v>
      </c>
      <c r="E122" s="6" t="s">
        <v>55</v>
      </c>
      <c r="F122" s="6"/>
      <c r="G122" s="32">
        <f>SUM(G123)</f>
        <v>500</v>
      </c>
      <c r="I122" s="32">
        <f>SUM(I123)</f>
        <v>500</v>
      </c>
    </row>
    <row r="123" spans="1:9" ht="31.5">
      <c r="A123" s="22" t="s">
        <v>10</v>
      </c>
      <c r="B123" s="9"/>
      <c r="C123" s="9" t="s">
        <v>6</v>
      </c>
      <c r="D123" s="9" t="s">
        <v>22</v>
      </c>
      <c r="E123" s="6" t="s">
        <v>55</v>
      </c>
      <c r="F123" s="6">
        <v>500</v>
      </c>
      <c r="G123" s="32">
        <v>500</v>
      </c>
      <c r="I123" s="32">
        <v>500</v>
      </c>
    </row>
    <row r="124" spans="1:7" ht="15.75">
      <c r="A124" s="22"/>
      <c r="B124" s="9"/>
      <c r="C124" s="9"/>
      <c r="D124" s="9"/>
      <c r="E124" s="6"/>
      <c r="F124" s="6"/>
      <c r="G124" s="32"/>
    </row>
    <row r="125" spans="1:10" ht="15.75">
      <c r="A125" s="40" t="s">
        <v>69</v>
      </c>
      <c r="B125" s="9" t="s">
        <v>70</v>
      </c>
      <c r="C125" s="9"/>
      <c r="D125" s="9"/>
      <c r="E125" s="6"/>
      <c r="F125" s="6"/>
      <c r="G125" s="32">
        <f>SUM(G127)</f>
        <v>175</v>
      </c>
      <c r="H125" s="32">
        <f>SUM(H127)</f>
        <v>0</v>
      </c>
      <c r="I125" s="32">
        <f>SUM(I127)</f>
        <v>175</v>
      </c>
      <c r="J125" s="32">
        <f>SUM(J127)</f>
        <v>0</v>
      </c>
    </row>
    <row r="126" spans="1:9" ht="15.75">
      <c r="A126" s="40" t="s">
        <v>58</v>
      </c>
      <c r="B126" s="9"/>
      <c r="C126" s="9"/>
      <c r="D126" s="9"/>
      <c r="E126" s="6"/>
      <c r="F126" s="6"/>
      <c r="G126" s="32"/>
      <c r="I126" s="32"/>
    </row>
    <row r="127" spans="1:9" ht="15.75">
      <c r="A127" s="18" t="s">
        <v>5</v>
      </c>
      <c r="B127" s="33"/>
      <c r="C127" s="33" t="s">
        <v>6</v>
      </c>
      <c r="D127" s="3"/>
      <c r="E127" s="11"/>
      <c r="F127" s="6"/>
      <c r="G127" s="32">
        <f>SUM(G128)</f>
        <v>175</v>
      </c>
      <c r="I127" s="32">
        <f>SUM(I128)</f>
        <v>175</v>
      </c>
    </row>
    <row r="128" spans="1:9" ht="64.5" customHeight="1">
      <c r="A128" s="22" t="s">
        <v>52</v>
      </c>
      <c r="B128" s="3"/>
      <c r="C128" s="3" t="s">
        <v>6</v>
      </c>
      <c r="D128" s="3" t="s">
        <v>22</v>
      </c>
      <c r="E128" s="6"/>
      <c r="F128" s="6"/>
      <c r="G128" s="32">
        <f>SUM(G129)</f>
        <v>175</v>
      </c>
      <c r="I128" s="32">
        <f>SUM(I129)</f>
        <v>175</v>
      </c>
    </row>
    <row r="129" spans="1:9" ht="15.75">
      <c r="A129" s="22" t="s">
        <v>13</v>
      </c>
      <c r="B129" s="9"/>
      <c r="C129" s="9" t="s">
        <v>6</v>
      </c>
      <c r="D129" s="9" t="s">
        <v>22</v>
      </c>
      <c r="E129" s="6" t="s">
        <v>14</v>
      </c>
      <c r="F129" s="6"/>
      <c r="G129" s="32">
        <f>SUM(G131)</f>
        <v>175</v>
      </c>
      <c r="I129" s="32">
        <f>SUM(I131)</f>
        <v>175</v>
      </c>
    </row>
    <row r="130" spans="1:9" ht="15.75">
      <c r="A130" s="22" t="s">
        <v>56</v>
      </c>
      <c r="B130" s="9"/>
      <c r="C130" s="9" t="s">
        <v>6</v>
      </c>
      <c r="D130" s="9" t="s">
        <v>22</v>
      </c>
      <c r="E130" s="6" t="s">
        <v>55</v>
      </c>
      <c r="F130" s="6"/>
      <c r="G130" s="32">
        <f>SUM(G131)</f>
        <v>175</v>
      </c>
      <c r="I130" s="32">
        <f>SUM(I131)</f>
        <v>175</v>
      </c>
    </row>
    <row r="131" spans="1:9" ht="31.5">
      <c r="A131" s="22" t="s">
        <v>10</v>
      </c>
      <c r="B131" s="9"/>
      <c r="C131" s="9" t="s">
        <v>6</v>
      </c>
      <c r="D131" s="9" t="s">
        <v>22</v>
      </c>
      <c r="E131" s="6" t="s">
        <v>55</v>
      </c>
      <c r="F131" s="6">
        <v>500</v>
      </c>
      <c r="G131" s="32">
        <v>175</v>
      </c>
      <c r="I131" s="32">
        <v>175</v>
      </c>
    </row>
    <row r="132" spans="1:7" ht="15.75" customHeight="1">
      <c r="A132" s="22"/>
      <c r="B132" s="9"/>
      <c r="C132" s="9"/>
      <c r="D132" s="9"/>
      <c r="E132" s="6"/>
      <c r="F132" s="6"/>
      <c r="G132" s="32"/>
    </row>
    <row r="133" spans="1:10" ht="15.75">
      <c r="A133" s="29" t="s">
        <v>45</v>
      </c>
      <c r="B133" s="4"/>
      <c r="C133" s="4"/>
      <c r="D133" s="4"/>
      <c r="E133" s="4"/>
      <c r="F133" s="14"/>
      <c r="G133" s="28">
        <f>SUM(G18,G55,G63,G84,G101,G117,G125)</f>
        <v>174819.5</v>
      </c>
      <c r="H133" s="28">
        <f>SUM(H18,H55,H63,H84,H101,H117,H125)</f>
        <v>65549.7</v>
      </c>
      <c r="I133" s="28">
        <f>SUM(I18,I55,I63,I84,I101,I117,I125)</f>
        <v>7457.02</v>
      </c>
      <c r="J133" s="28">
        <f>SUM(J18,J55,J63,J84,J101,J117,J125)</f>
        <v>101812.8</v>
      </c>
    </row>
    <row r="134" spans="1:10" ht="15.75">
      <c r="A134" s="35"/>
      <c r="B134" s="11"/>
      <c r="C134" s="11"/>
      <c r="D134" s="11"/>
      <c r="E134" s="11"/>
      <c r="F134" s="11"/>
      <c r="G134" s="36"/>
      <c r="J134" t="s">
        <v>93</v>
      </c>
    </row>
    <row r="135" spans="1:7" ht="15.75">
      <c r="A135" s="35"/>
      <c r="B135" s="11"/>
      <c r="C135" s="11"/>
      <c r="D135" s="11"/>
      <c r="E135" s="11"/>
      <c r="F135" s="11"/>
      <c r="G135" s="11"/>
    </row>
    <row r="136" spans="1:7" ht="15.75">
      <c r="A136" s="35"/>
      <c r="B136" s="11"/>
      <c r="C136" s="11"/>
      <c r="D136" s="11"/>
      <c r="E136" s="11"/>
      <c r="F136" s="11"/>
      <c r="G136" s="11"/>
    </row>
    <row r="137" spans="1:7" ht="12.75">
      <c r="A137" s="11"/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</sheetData>
  <sheetProtection/>
  <mergeCells count="24">
    <mergeCell ref="H8:J8"/>
    <mergeCell ref="D6:G6"/>
    <mergeCell ref="D7:G7"/>
    <mergeCell ref="H2:I2"/>
    <mergeCell ref="H4:I4"/>
    <mergeCell ref="H7:I7"/>
    <mergeCell ref="G5:J5"/>
    <mergeCell ref="H3:J3"/>
    <mergeCell ref="D14:D15"/>
    <mergeCell ref="E14:E15"/>
    <mergeCell ref="F14:F15"/>
    <mergeCell ref="G14:G15"/>
    <mergeCell ref="D8:G8"/>
    <mergeCell ref="D11:G11"/>
    <mergeCell ref="D9:G9"/>
    <mergeCell ref="D10:G10"/>
    <mergeCell ref="I13:J13"/>
    <mergeCell ref="H14:J14"/>
    <mergeCell ref="H9:I9"/>
    <mergeCell ref="H10:I10"/>
    <mergeCell ref="A12:H12"/>
    <mergeCell ref="A14:A15"/>
    <mergeCell ref="B14:B15"/>
    <mergeCell ref="C14:C15"/>
  </mergeCells>
  <printOptions/>
  <pageMargins left="0.7874015748031497" right="0.2362204724409449" top="0.31496062992125984" bottom="0.7874015748031497" header="0.15748031496062992" footer="0.1968503937007874"/>
  <pageSetup fitToHeight="1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user</cp:lastModifiedBy>
  <cp:lastPrinted>2012-03-01T07:45:29Z</cp:lastPrinted>
  <dcterms:created xsi:type="dcterms:W3CDTF">2007-09-28T11:56:56Z</dcterms:created>
  <dcterms:modified xsi:type="dcterms:W3CDTF">2012-03-01T08:58:53Z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