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2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3"/>
  <c r="G67"/>
  <c r="G64"/>
  <c r="G71"/>
  <c r="G41"/>
  <c r="G35"/>
  <c r="G33"/>
  <c r="G22"/>
  <c r="G17"/>
  <c r="G66" l="1"/>
  <c r="G73"/>
  <c r="G70"/>
  <c r="G54"/>
  <c r="G53"/>
  <c r="G51"/>
  <c r="G50"/>
  <c r="G46"/>
  <c r="G45"/>
  <c r="G44"/>
  <c r="G11"/>
  <c r="G37"/>
  <c r="G31"/>
  <c r="G20"/>
  <c r="G15"/>
  <c r="G10"/>
  <c r="G8"/>
  <c r="G7"/>
  <c r="G6"/>
  <c r="F78"/>
  <c r="F69"/>
  <c r="F63"/>
  <c r="F55"/>
  <c r="F52"/>
  <c r="F43"/>
  <c r="F40"/>
  <c r="F34"/>
  <c r="F23"/>
  <c r="F19"/>
  <c r="F16"/>
  <c r="F5"/>
  <c r="E78"/>
  <c r="E79"/>
  <c r="E77"/>
  <c r="E73"/>
  <c r="E71"/>
  <c r="E70"/>
  <c r="E67"/>
  <c r="E66"/>
  <c r="E64"/>
  <c r="E62"/>
  <c r="E54"/>
  <c r="E53"/>
  <c r="E51"/>
  <c r="E50"/>
  <c r="E46"/>
  <c r="E45"/>
  <c r="E44"/>
  <c r="E41"/>
  <c r="E39"/>
  <c r="E37"/>
  <c r="E36"/>
  <c r="E35"/>
  <c r="E33"/>
  <c r="E32"/>
  <c r="E31"/>
  <c r="E27"/>
  <c r="E22"/>
  <c r="E20"/>
  <c r="E18"/>
  <c r="E17"/>
  <c r="E15"/>
  <c r="E13"/>
  <c r="E11"/>
  <c r="E10"/>
  <c r="E8"/>
  <c r="E7"/>
  <c r="E6"/>
  <c r="F4" l="1"/>
  <c r="D78" l="1"/>
  <c r="C78"/>
  <c r="D74"/>
  <c r="C74"/>
  <c r="D69"/>
  <c r="C69"/>
  <c r="D63"/>
  <c r="C63"/>
  <c r="D55"/>
  <c r="E55" s="1"/>
  <c r="C55"/>
  <c r="D52"/>
  <c r="C52"/>
  <c r="D43"/>
  <c r="C43"/>
  <c r="D40"/>
  <c r="C40"/>
  <c r="D34"/>
  <c r="G34" s="1"/>
  <c r="C34"/>
  <c r="D23"/>
  <c r="G23" s="1"/>
  <c r="C23"/>
  <c r="D19"/>
  <c r="C19"/>
  <c r="D16"/>
  <c r="C16"/>
  <c r="D5"/>
  <c r="C5"/>
  <c r="E74" l="1"/>
  <c r="E40"/>
  <c r="G40"/>
  <c r="C4"/>
  <c r="E16"/>
  <c r="G16"/>
  <c r="G69"/>
  <c r="E69"/>
  <c r="G63"/>
  <c r="E63"/>
  <c r="E52"/>
  <c r="G52"/>
  <c r="G43"/>
  <c r="E43"/>
  <c r="E34"/>
  <c r="E23"/>
  <c r="G19"/>
  <c r="E19"/>
  <c r="G5"/>
  <c r="E5"/>
  <c r="D4"/>
  <c r="G4" l="1"/>
  <c r="E4"/>
</calcChain>
</file>

<file path=xl/sharedStrings.xml><?xml version="1.0" encoding="utf-8"?>
<sst xmlns="http://schemas.openxmlformats.org/spreadsheetml/2006/main" count="168" uniqueCount="168">
  <si>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</si>
  <si>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</si>
  <si>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</si>
  <si>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</si>
  <si>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</si>
  <si>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</si>
  <si>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</si>
  <si>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</si>
  <si>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</si>
  <si>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</si>
  <si>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</si>
  <si>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</si>
  <si>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</si>
  <si>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</si>
  <si>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</si>
  <si>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</si>
  <si>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</si>
  <si>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</si>
  <si>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</si>
  <si>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</si>
  <si>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</si>
  <si>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</si>
  <si>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</si>
  <si>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</si>
  <si>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</si>
  <si>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</si>
  <si>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</si>
  <si>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</si>
  <si>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</si>
  <si>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</si>
  <si>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</si>
  <si>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</si>
  <si>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</si>
  <si>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</si>
  <si>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</si>
  <si>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</si>
  <si>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</si>
  <si>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</si>
  <si>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</si>
  <si>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</si>
  <si>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</si>
  <si>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</si>
  <si>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</si>
  <si>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</si>
  <si>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</si>
  <si>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</si>
  <si>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</si>
  <si>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</si>
  <si>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</si>
  <si>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</si>
  <si>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</si>
  <si>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</si>
  <si>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</si>
  <si>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</si>
  <si>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</si>
  <si>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</si>
  <si>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</si>
  <si>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</si>
  <si>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</si>
  <si>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</si>
  <si>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</si>
  <si>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</si>
  <si>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</si>
  <si>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</si>
  <si>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</si>
  <si>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</si>
  <si>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</si>
  <si>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</si>
  <si>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</si>
  <si>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</si>
  <si>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</si>
  <si>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</si>
  <si>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</si>
  <si>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</si>
  <si>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</si>
  <si>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</si>
  <si>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</si>
  <si>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</si>
  <si>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</si>
  <si>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</si>
  <si>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</si>
  <si>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</si>
  <si>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</si>
  <si>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</si>
  <si>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</si>
  <si>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</si>
  <si>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</si>
  <si>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</si>
  <si>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</si>
  <si>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</si>
  <si>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</si>
  <si>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</si>
  <si>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</si>
  <si>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</si>
  <si>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</si>
  <si>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</si>
  <si>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</si>
  <si>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</si>
  <si>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</si>
  <si>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</si>
  <si>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</si>
  <si>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</si>
  <si>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</si>
  <si>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</si>
  <si>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</si>
  <si>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</si>
  <si>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</si>
  <si>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</si>
  <si>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</si>
  <si>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</si>
  <si>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</si>
  <si>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</si>
  <si>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</si>
  <si>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</si>
  <si>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</si>
  <si>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</si>
  <si>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</si>
  <si>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</si>
  <si>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</si>
  <si>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</si>
  <si>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</si>
  <si>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</si>
  <si>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</si>
  <si>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</si>
  <si>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</si>
  <si>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</si>
  <si>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</si>
  <si>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</si>
  <si>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</si>
  <si>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</si>
  <si>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</si>
  <si>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</si>
  <si>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</si>
  <si>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</si>
  <si>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</si>
  <si>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</si>
  <si>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</si>
  <si>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</si>
  <si>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</si>
  <si>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</si>
  <si>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</si>
  <si>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</si>
  <si>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</si>
  <si>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</si>
  <si>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</si>
  <si>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</si>
  <si>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</si>
  <si>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</si>
  <si>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</si>
  <si>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</si>
  <si>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</si>
  <si>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</si>
  <si>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</si>
  <si>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</si>
  <si>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</si>
  <si>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</si>
  <si>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</si>
  <si>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</si>
  <si>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</si>
  <si>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</si>
  <si>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</si>
  <si>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* В соответствии с отчетом об исполнении бюджета</t>
  </si>
  <si>
    <r>
      <t xml:space="preserve">Утвержденные бюджетные назначения на </t>
    </r>
    <r>
      <rPr>
        <i/>
        <sz val="9"/>
        <color theme="0" tint="-0.499984740745262"/>
        <rFont val="Times New Roman"/>
        <family val="1"/>
        <charset val="204"/>
      </rPr>
      <t xml:space="preserve">2018 год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</si>
  <si>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% исполнения утвержденных бюджетных назначений на  </t>
    </r>
    <r>
      <rPr>
        <i/>
        <sz val="9"/>
        <color theme="0" tint="-0.499984740745262"/>
        <rFont val="Times New Roman"/>
        <family val="1"/>
        <charset val="204"/>
      </rPr>
      <t>2018 год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</si>
  <si>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>2017</t>
    </r>
    <r>
      <rPr>
        <sz val="9"/>
        <color rgb="FF000000"/>
        <rFont val="Times New Roman"/>
        <family val="1"/>
        <charset val="204"/>
      </rPr>
      <t xml:space="preserve"> года, %</t>
    </r>
  </si>
  <si>
    <r>
      <t xml:space="preserve">Аналитические данные о расходах городского округа Реутов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01.11.2018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</si>
  <si>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01.11.2018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</si>
  <si>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01.11.2017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</si>
</sst>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0" xfId="0" applyNumberFormat="1" applyFont="1"/>
    <xf numFmtId="4" fontId="2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Normal="100" zoomScaleSheetLayoutView="70" workbookViewId="0">
      <selection activeCell="M8" sqref="M8"/>
    </sheetView>
  </sheetViews>
  <sheetFormatPr defaultRowHeight="15"/>
  <cols>
    <col min="1" max="1" width="6.7109375" customWidth="1"/>
    <col min="2" max="2" width="54.28515625" customWidth="1"/>
    <col min="3" max="7" width="15.42578125" customWidth="1"/>
  </cols>
  <sheetData>
    <row r="1" spans="1:7" ht="30" customHeight="1">
      <c r="A1" s="11" t="s">
        <v>165</v>
      </c>
      <c r="B1" s="11"/>
      <c r="C1" s="11"/>
      <c r="D1" s="11"/>
      <c r="E1" s="11"/>
      <c r="F1" s="11"/>
      <c r="G1" s="11"/>
    </row>
    <row r="3" spans="1:7" ht="60">
      <c r="A3" s="1" t="s">
        <v>159</v>
      </c>
      <c r="B3" s="1" t="s">
        <v>160</v>
      </c>
      <c r="C3" s="1" t="s">
        <v>162</v>
      </c>
      <c r="D3" s="1" t="s">
        <v>166</v>
      </c>
      <c r="E3" s="1" t="s">
        <v>163</v>
      </c>
      <c r="F3" s="1" t="s">
        <v>167</v>
      </c>
      <c r="G3" s="1" t="s">
        <v>164</v>
      </c>
    </row>
    <row r="4" spans="1:7">
      <c r="A4" s="5"/>
      <c r="B4" s="2" t="s">
        <v>0</v>
      </c>
      <c r="C4" s="9">
        <f>SUM(C5,C16,C19,C23,C34,C40,C43,C52,C55,C63,C69,C74,C78)</f>
        <v>3214219.97</v>
      </c>
      <c r="D4" s="9">
        <f>SUM(D5,D16,D19,D23,D34,D40,D43,D52,D55,D63,D69,D74,D78)</f>
        <v>2081424.76</v>
      </c>
      <c r="E4" s="9">
        <f>D4/C4*100</f>
        <v>64.756761498187061</v>
      </c>
      <c r="F4" s="9">
        <f>SUM(F5,F16,F19,F23,F34,F40,F43,F52,F55,F63,F69,F74,F78)</f>
        <v>1852015.03</v>
      </c>
      <c r="G4" s="9">
        <f>D4/F4*100</f>
        <v>112.38703392164156</v>
      </c>
    </row>
    <row r="5" spans="1:7">
      <c r="A5" s="5" t="s">
        <v>1</v>
      </c>
      <c r="B5" s="2" t="s">
        <v>2</v>
      </c>
      <c r="C5" s="9">
        <f>SUM(C6:C15)</f>
        <v>409019.73</v>
      </c>
      <c r="D5" s="9">
        <f>SUM(D6:D15)</f>
        <v>279702.92</v>
      </c>
      <c r="E5" s="9">
        <f>D5/C5*100</f>
        <v>68.383723200834339</v>
      </c>
      <c r="F5" s="9">
        <f>SUM(F6:F15)</f>
        <v>223005.66999999998</v>
      </c>
      <c r="G5" s="9">
        <f>D5/F5*100</f>
        <v>125.42412935061247</v>
      </c>
    </row>
    <row r="6" spans="1:7" ht="24">
      <c r="A6" s="4" t="s">
        <v>3</v>
      </c>
      <c r="B6" s="3" t="s">
        <v>4</v>
      </c>
      <c r="C6" s="10">
        <v>2370.6</v>
      </c>
      <c r="D6" s="10">
        <v>1886.52</v>
      </c>
      <c r="E6" s="10">
        <f>D6/C6*100</f>
        <v>79.579853201721079</v>
      </c>
      <c r="F6" s="10">
        <v>2158.1999999999998</v>
      </c>
      <c r="G6" s="10">
        <f t="shared" ref="G6:G17" si="0">D6/F6*100</f>
        <v>87.411731998887959</v>
      </c>
    </row>
    <row r="7" spans="1:7" ht="36">
      <c r="A7" s="4" t="s">
        <v>5</v>
      </c>
      <c r="B7" s="3" t="s">
        <v>6</v>
      </c>
      <c r="C7" s="10">
        <v>2862.2</v>
      </c>
      <c r="D7" s="10">
        <v>1804.89</v>
      </c>
      <c r="E7" s="10">
        <f t="shared" ref="E7:E8" si="1">D7/C7*100</f>
        <v>63.059534623716033</v>
      </c>
      <c r="F7" s="10">
        <v>1963.12</v>
      </c>
      <c r="G7" s="10">
        <f t="shared" si="0"/>
        <v>91.939871225396317</v>
      </c>
    </row>
    <row r="8" spans="1:7" ht="36">
      <c r="A8" s="4" t="s">
        <v>7</v>
      </c>
      <c r="B8" s="3" t="s">
        <v>8</v>
      </c>
      <c r="C8" s="10">
        <v>162222.74</v>
      </c>
      <c r="D8" s="10">
        <v>119485</v>
      </c>
      <c r="E8" s="10">
        <f t="shared" si="1"/>
        <v>73.654901895998066</v>
      </c>
      <c r="F8" s="10">
        <v>117904.61</v>
      </c>
      <c r="G8" s="10">
        <f t="shared" si="0"/>
        <v>101.34039712272489</v>
      </c>
    </row>
    <row r="9" spans="1:7">
      <c r="A9" s="4" t="s">
        <v>9</v>
      </c>
      <c r="B9" s="3" t="s">
        <v>10</v>
      </c>
      <c r="C9" s="10"/>
      <c r="D9" s="10"/>
      <c r="E9" s="10"/>
      <c r="F9" s="10"/>
      <c r="G9" s="10"/>
    </row>
    <row r="10" spans="1:7" ht="24">
      <c r="A10" s="4" t="s">
        <v>11</v>
      </c>
      <c r="B10" s="3" t="s">
        <v>12</v>
      </c>
      <c r="C10" s="10">
        <v>25370.13</v>
      </c>
      <c r="D10" s="10">
        <v>19675.28</v>
      </c>
      <c r="E10" s="10">
        <f t="shared" ref="E10:E11" si="2">D10/C10*100</f>
        <v>77.552933311733113</v>
      </c>
      <c r="F10" s="10">
        <v>18279.39</v>
      </c>
      <c r="G10" s="10">
        <f t="shared" si="0"/>
        <v>107.63641456306803</v>
      </c>
    </row>
    <row r="11" spans="1:7">
      <c r="A11" s="4" t="s">
        <v>13</v>
      </c>
      <c r="B11" s="3" t="s">
        <v>14</v>
      </c>
      <c r="C11" s="10">
        <v>2033.4</v>
      </c>
      <c r="D11" s="10">
        <v>1283.58</v>
      </c>
      <c r="E11" s="10">
        <f t="shared" si="2"/>
        <v>63.124815579817053</v>
      </c>
      <c r="F11" s="10">
        <v>2037.4</v>
      </c>
      <c r="G11" s="10">
        <f t="shared" si="0"/>
        <v>63.000883478943749</v>
      </c>
    </row>
    <row r="12" spans="1:7">
      <c r="A12" s="4" t="s">
        <v>15</v>
      </c>
      <c r="B12" s="3" t="s">
        <v>16</v>
      </c>
      <c r="C12" s="10"/>
      <c r="D12" s="10"/>
      <c r="E12" s="10"/>
      <c r="F12" s="10"/>
      <c r="G12" s="10"/>
    </row>
    <row r="13" spans="1:7">
      <c r="A13" s="4" t="s">
        <v>17</v>
      </c>
      <c r="B13" s="3" t="s">
        <v>18</v>
      </c>
      <c r="C13" s="10">
        <v>28159.13</v>
      </c>
      <c r="D13" s="10">
        <v>0</v>
      </c>
      <c r="E13" s="10">
        <f>D13/C13*100</f>
        <v>0</v>
      </c>
      <c r="F13" s="10">
        <v>0</v>
      </c>
      <c r="G13" s="10">
        <v>0</v>
      </c>
    </row>
    <row r="14" spans="1:7" ht="24">
      <c r="A14" s="4" t="s">
        <v>19</v>
      </c>
      <c r="B14" s="3" t="s">
        <v>20</v>
      </c>
      <c r="C14" s="10"/>
      <c r="D14" s="10"/>
      <c r="E14" s="10"/>
      <c r="F14" s="10"/>
      <c r="G14" s="10"/>
    </row>
    <row r="15" spans="1:7">
      <c r="A15" s="4" t="s">
        <v>21</v>
      </c>
      <c r="B15" s="3" t="s">
        <v>22</v>
      </c>
      <c r="C15" s="10">
        <v>186001.53</v>
      </c>
      <c r="D15" s="10">
        <v>135567.65</v>
      </c>
      <c r="E15" s="10">
        <f>D15/C15*100</f>
        <v>72.88523379350697</v>
      </c>
      <c r="F15" s="10">
        <v>80662.95</v>
      </c>
      <c r="G15" s="10">
        <f t="shared" si="0"/>
        <v>168.06681382220711</v>
      </c>
    </row>
    <row r="16" spans="1:7">
      <c r="A16" s="5" t="s">
        <v>23</v>
      </c>
      <c r="B16" s="2" t="s">
        <v>24</v>
      </c>
      <c r="C16" s="9">
        <f>SUM(C17:C18)</f>
        <v>6181</v>
      </c>
      <c r="D16" s="9">
        <f>SUM(D17:D18)</f>
        <v>4715.1899999999996</v>
      </c>
      <c r="E16" s="9">
        <f>D16/C16*100</f>
        <v>76.285228927358034</v>
      </c>
      <c r="F16" s="9">
        <f>SUM(F17:F18)</f>
        <v>4201.67</v>
      </c>
      <c r="G16" s="9">
        <f>D16/F16*100</f>
        <v>112.22180704338989</v>
      </c>
    </row>
    <row r="17" spans="1:7">
      <c r="A17" s="4" t="s">
        <v>25</v>
      </c>
      <c r="B17" s="3" t="s">
        <v>26</v>
      </c>
      <c r="C17" s="10">
        <v>6033</v>
      </c>
      <c r="D17" s="10">
        <v>4567.1899999999996</v>
      </c>
      <c r="E17" s="10">
        <f t="shared" ref="E17:E18" si="3">D17/C17*100</f>
        <v>75.703464279794446</v>
      </c>
      <c r="F17" s="10">
        <v>4080.47</v>
      </c>
      <c r="G17" s="10">
        <f t="shared" si="0"/>
        <v>111.92803770153927</v>
      </c>
    </row>
    <row r="18" spans="1:7">
      <c r="A18" s="4" t="s">
        <v>27</v>
      </c>
      <c r="B18" s="3" t="s">
        <v>28</v>
      </c>
      <c r="C18" s="10">
        <v>148</v>
      </c>
      <c r="D18" s="10">
        <v>148</v>
      </c>
      <c r="E18" s="10">
        <f t="shared" si="3"/>
        <v>100</v>
      </c>
      <c r="F18" s="10">
        <v>121.2</v>
      </c>
      <c r="G18" s="10">
        <v>0</v>
      </c>
    </row>
    <row r="19" spans="1:7" ht="24">
      <c r="A19" s="5" t="s">
        <v>29</v>
      </c>
      <c r="B19" s="2" t="s">
        <v>30</v>
      </c>
      <c r="C19" s="9">
        <f>SUM(C20:C22)</f>
        <v>42040.33</v>
      </c>
      <c r="D19" s="9">
        <f>SUM(D20:D22)</f>
        <v>27069.199999999997</v>
      </c>
      <c r="E19" s="9">
        <f>D19/C19*100</f>
        <v>64.388647757998086</v>
      </c>
      <c r="F19" s="9">
        <f>SUM(F20:F22)</f>
        <v>22610.73</v>
      </c>
      <c r="G19" s="9">
        <f>D19/F19*100</f>
        <v>119.71838149409592</v>
      </c>
    </row>
    <row r="20" spans="1:7" ht="24">
      <c r="A20" s="4" t="s">
        <v>31</v>
      </c>
      <c r="B20" s="3" t="s">
        <v>32</v>
      </c>
      <c r="C20" s="10">
        <v>22837.200000000001</v>
      </c>
      <c r="D20" s="10">
        <v>18119.05</v>
      </c>
      <c r="E20" s="10">
        <f>D20/C20*100</f>
        <v>79.340067959294487</v>
      </c>
      <c r="F20" s="10">
        <v>13891.68</v>
      </c>
      <c r="G20" s="10">
        <f t="shared" ref="G20:G22" si="4">D20/F20*100</f>
        <v>130.43094859657003</v>
      </c>
    </row>
    <row r="21" spans="1:7">
      <c r="A21" s="4" t="s">
        <v>33</v>
      </c>
      <c r="B21" s="3" t="s">
        <v>34</v>
      </c>
      <c r="C21" s="10"/>
      <c r="D21" s="10"/>
      <c r="E21" s="10"/>
      <c r="F21" s="10"/>
      <c r="G21" s="10"/>
    </row>
    <row r="22" spans="1:7" ht="24">
      <c r="A22" s="4" t="s">
        <v>35</v>
      </c>
      <c r="B22" s="3" t="s">
        <v>36</v>
      </c>
      <c r="C22" s="10">
        <v>19203.13</v>
      </c>
      <c r="D22" s="10">
        <v>8950.15</v>
      </c>
      <c r="E22" s="10">
        <f>D22/C22*100</f>
        <v>46.607766546391133</v>
      </c>
      <c r="F22" s="10">
        <v>8719.0499999999993</v>
      </c>
      <c r="G22" s="10">
        <f t="shared" si="4"/>
        <v>102.650518118373</v>
      </c>
    </row>
    <row r="23" spans="1:7">
      <c r="A23" s="5" t="s">
        <v>37</v>
      </c>
      <c r="B23" s="2" t="s">
        <v>38</v>
      </c>
      <c r="C23" s="9">
        <f>SUM(C24:C33)</f>
        <v>167464.13</v>
      </c>
      <c r="D23" s="9">
        <f>SUM(D24:D33)</f>
        <v>97959.73000000001</v>
      </c>
      <c r="E23" s="9">
        <f>D23/C23*100</f>
        <v>58.495947759081311</v>
      </c>
      <c r="F23" s="9">
        <f>SUM(F24:F33)</f>
        <v>107963.81</v>
      </c>
      <c r="G23" s="9">
        <f>D23/F23*100</f>
        <v>90.73385794739923</v>
      </c>
    </row>
    <row r="24" spans="1:7">
      <c r="A24" s="4" t="s">
        <v>39</v>
      </c>
      <c r="B24" s="3" t="s">
        <v>40</v>
      </c>
      <c r="C24" s="10"/>
      <c r="D24" s="10"/>
      <c r="E24" s="10"/>
      <c r="F24" s="10"/>
      <c r="G24" s="10"/>
    </row>
    <row r="25" spans="1:7">
      <c r="A25" s="4" t="s">
        <v>41</v>
      </c>
      <c r="B25" s="3" t="s">
        <v>42</v>
      </c>
      <c r="C25" s="10"/>
      <c r="D25" s="10"/>
      <c r="E25" s="10"/>
      <c r="F25" s="10"/>
      <c r="G25" s="10"/>
    </row>
    <row r="26" spans="1:7">
      <c r="A26" s="4" t="s">
        <v>43</v>
      </c>
      <c r="B26" s="3" t="s">
        <v>44</v>
      </c>
      <c r="C26" s="10"/>
      <c r="D26" s="10"/>
      <c r="E26" s="10"/>
      <c r="F26" s="10"/>
      <c r="G26" s="10"/>
    </row>
    <row r="27" spans="1:7">
      <c r="A27" s="4" t="s">
        <v>45</v>
      </c>
      <c r="B27" s="3" t="s">
        <v>46</v>
      </c>
      <c r="C27" s="10">
        <v>1645</v>
      </c>
      <c r="D27" s="10">
        <v>925.85</v>
      </c>
      <c r="E27" s="10">
        <f>D27/C27*100</f>
        <v>56.282674772036479</v>
      </c>
      <c r="F27" s="10">
        <v>0</v>
      </c>
      <c r="G27" s="10">
        <v>0</v>
      </c>
    </row>
    <row r="28" spans="1:7">
      <c r="A28" s="4" t="s">
        <v>47</v>
      </c>
      <c r="B28" s="3" t="s">
        <v>48</v>
      </c>
      <c r="C28" s="10"/>
      <c r="D28" s="10"/>
      <c r="E28" s="10"/>
      <c r="F28" s="10"/>
      <c r="G28" s="10"/>
    </row>
    <row r="29" spans="1:7">
      <c r="A29" s="4" t="s">
        <v>49</v>
      </c>
      <c r="B29" s="3" t="s">
        <v>50</v>
      </c>
      <c r="C29" s="10"/>
      <c r="D29" s="10"/>
      <c r="E29" s="10"/>
      <c r="F29" s="10"/>
      <c r="G29" s="10"/>
    </row>
    <row r="30" spans="1:7">
      <c r="A30" s="4" t="s">
        <v>51</v>
      </c>
      <c r="B30" s="3" t="s">
        <v>52</v>
      </c>
      <c r="C30" s="10"/>
      <c r="D30" s="10"/>
      <c r="E30" s="10"/>
      <c r="F30" s="10"/>
      <c r="G30" s="10"/>
    </row>
    <row r="31" spans="1:7">
      <c r="A31" s="4" t="s">
        <v>53</v>
      </c>
      <c r="B31" s="3" t="s">
        <v>54</v>
      </c>
      <c r="C31" s="10">
        <v>140400.68</v>
      </c>
      <c r="D31" s="10">
        <v>88898.559999999998</v>
      </c>
      <c r="E31" s="10">
        <f t="shared" ref="E31:E33" si="5">D31/C31*100</f>
        <v>63.317756010868322</v>
      </c>
      <c r="F31" s="10">
        <v>97595.520000000004</v>
      </c>
      <c r="G31" s="10">
        <f t="shared" ref="G31:G35" si="6">D31/F31*100</f>
        <v>91.088771287862386</v>
      </c>
    </row>
    <row r="32" spans="1:7">
      <c r="A32" s="4" t="s">
        <v>55</v>
      </c>
      <c r="B32" s="3" t="s">
        <v>56</v>
      </c>
      <c r="C32" s="10">
        <v>17468.45</v>
      </c>
      <c r="D32" s="10">
        <v>7360.11</v>
      </c>
      <c r="E32" s="10">
        <f t="shared" si="5"/>
        <v>42.133732529216957</v>
      </c>
      <c r="F32" s="10">
        <v>3132.87</v>
      </c>
      <c r="G32" s="10">
        <v>0</v>
      </c>
    </row>
    <row r="33" spans="1:7">
      <c r="A33" s="4" t="s">
        <v>57</v>
      </c>
      <c r="B33" s="3" t="s">
        <v>58</v>
      </c>
      <c r="C33" s="10">
        <v>7950</v>
      </c>
      <c r="D33" s="10">
        <v>775.21</v>
      </c>
      <c r="E33" s="10">
        <f t="shared" si="5"/>
        <v>9.7510691823899371</v>
      </c>
      <c r="F33" s="10">
        <v>7235.42</v>
      </c>
      <c r="G33" s="10">
        <f t="shared" si="6"/>
        <v>10.714098144959104</v>
      </c>
    </row>
    <row r="34" spans="1:7">
      <c r="A34" s="5" t="s">
        <v>59</v>
      </c>
      <c r="B34" s="2" t="s">
        <v>60</v>
      </c>
      <c r="C34" s="9">
        <f>SUM(C35:C39)</f>
        <v>204532.96000000002</v>
      </c>
      <c r="D34" s="9">
        <f>SUM(D35:D39)</f>
        <v>135598.94</v>
      </c>
      <c r="E34" s="9">
        <f>D34/C34*100</f>
        <v>66.29686481826694</v>
      </c>
      <c r="F34" s="9">
        <f>SUM(F35:F39)</f>
        <v>98098.510000000009</v>
      </c>
      <c r="G34" s="9">
        <f>D34/F34*100</f>
        <v>138.22731864123114</v>
      </c>
    </row>
    <row r="35" spans="1:7">
      <c r="A35" s="4" t="s">
        <v>61</v>
      </c>
      <c r="B35" s="3" t="s">
        <v>62</v>
      </c>
      <c r="C35" s="10">
        <v>47891.7</v>
      </c>
      <c r="D35" s="10">
        <v>36258.230000000003</v>
      </c>
      <c r="E35" s="10">
        <f t="shared" ref="E35:E37" si="7">D35/C35*100</f>
        <v>75.708797140214287</v>
      </c>
      <c r="F35" s="10">
        <v>31001.91</v>
      </c>
      <c r="G35" s="10">
        <f t="shared" si="6"/>
        <v>116.95482633166796</v>
      </c>
    </row>
    <row r="36" spans="1:7">
      <c r="A36" s="4" t="s">
        <v>63</v>
      </c>
      <c r="B36" s="3" t="s">
        <v>64</v>
      </c>
      <c r="C36" s="10">
        <v>3282</v>
      </c>
      <c r="D36" s="10">
        <v>784</v>
      </c>
      <c r="E36" s="10">
        <f t="shared" si="7"/>
        <v>23.887873248019499</v>
      </c>
      <c r="F36" s="10">
        <v>500</v>
      </c>
      <c r="G36" s="10">
        <v>0</v>
      </c>
    </row>
    <row r="37" spans="1:7">
      <c r="A37" s="4" t="s">
        <v>65</v>
      </c>
      <c r="B37" s="3" t="s">
        <v>66</v>
      </c>
      <c r="C37" s="10">
        <v>152819.26</v>
      </c>
      <c r="D37" s="10">
        <v>98256.28</v>
      </c>
      <c r="E37" s="10">
        <f t="shared" si="7"/>
        <v>64.295743874168735</v>
      </c>
      <c r="F37" s="10">
        <v>66596.600000000006</v>
      </c>
      <c r="G37" s="10">
        <f t="shared" ref="G37" si="8">D37/F37*100</f>
        <v>147.53948399768154</v>
      </c>
    </row>
    <row r="38" spans="1:7" ht="24">
      <c r="A38" s="4" t="s">
        <v>67</v>
      </c>
      <c r="B38" s="3" t="s">
        <v>68</v>
      </c>
      <c r="C38" s="10"/>
      <c r="D38" s="10"/>
      <c r="E38" s="10"/>
      <c r="F38" s="10"/>
      <c r="G38" s="10"/>
    </row>
    <row r="39" spans="1:7">
      <c r="A39" s="4" t="s">
        <v>69</v>
      </c>
      <c r="B39" s="3" t="s">
        <v>70</v>
      </c>
      <c r="C39" s="10">
        <v>540</v>
      </c>
      <c r="D39" s="10">
        <v>300.43</v>
      </c>
      <c r="E39" s="10">
        <f>D39/C39*100</f>
        <v>55.635185185185186</v>
      </c>
      <c r="F39" s="10"/>
      <c r="G39" s="10"/>
    </row>
    <row r="40" spans="1:7">
      <c r="A40" s="5" t="s">
        <v>71</v>
      </c>
      <c r="B40" s="2" t="s">
        <v>72</v>
      </c>
      <c r="C40" s="9">
        <f>SUM(C41:C42)</f>
        <v>2904.26</v>
      </c>
      <c r="D40" s="9">
        <f>SUM(D41:D42)</f>
        <v>1412.47</v>
      </c>
      <c r="E40" s="9">
        <f>D40/C40*100</f>
        <v>48.634419783352726</v>
      </c>
      <c r="F40" s="9">
        <f>SUM(F41:F42)</f>
        <v>2204.77</v>
      </c>
      <c r="G40" s="9">
        <f>D40/F40*100</f>
        <v>64.064278813663094</v>
      </c>
    </row>
    <row r="41" spans="1:7">
      <c r="A41" s="4" t="s">
        <v>73</v>
      </c>
      <c r="B41" s="3" t="s">
        <v>74</v>
      </c>
      <c r="C41" s="10">
        <v>2079.69</v>
      </c>
      <c r="D41" s="10">
        <v>1412.47</v>
      </c>
      <c r="E41" s="10">
        <f>D41/C41*100</f>
        <v>67.917333833407866</v>
      </c>
      <c r="F41" s="10">
        <v>2204.77</v>
      </c>
      <c r="G41" s="10">
        <f t="shared" ref="G41" si="9">D41/F41*100</f>
        <v>64.064278813663094</v>
      </c>
    </row>
    <row r="42" spans="1:7">
      <c r="A42" s="4" t="s">
        <v>75</v>
      </c>
      <c r="B42" s="3" t="s">
        <v>76</v>
      </c>
      <c r="C42" s="10">
        <v>824.57</v>
      </c>
      <c r="D42" s="10">
        <v>0</v>
      </c>
      <c r="E42" s="10">
        <f>D42/C42*100</f>
        <v>0</v>
      </c>
      <c r="F42" s="10"/>
      <c r="G42" s="10"/>
    </row>
    <row r="43" spans="1:7">
      <c r="A43" s="5" t="s">
        <v>77</v>
      </c>
      <c r="B43" s="2" t="s">
        <v>78</v>
      </c>
      <c r="C43" s="9">
        <f>SUM(C44:C51)</f>
        <v>1807293.83</v>
      </c>
      <c r="D43" s="9">
        <f>SUM(D44:D51)</f>
        <v>1179499.7</v>
      </c>
      <c r="E43" s="9">
        <f>D43/C43*100</f>
        <v>65.263305856580061</v>
      </c>
      <c r="F43" s="9">
        <f>SUM(F44:F51)</f>
        <v>1126904.8400000001</v>
      </c>
      <c r="G43" s="9">
        <f>D43/F43*100</f>
        <v>104.6671962115275</v>
      </c>
    </row>
    <row r="44" spans="1:7">
      <c r="A44" s="4" t="s">
        <v>79</v>
      </c>
      <c r="B44" s="3" t="s">
        <v>80</v>
      </c>
      <c r="C44" s="10">
        <v>803829.58</v>
      </c>
      <c r="D44" s="10">
        <v>532165</v>
      </c>
      <c r="E44" s="10">
        <f t="shared" ref="E44:E46" si="10">D44/C44*100</f>
        <v>66.203709497727132</v>
      </c>
      <c r="F44" s="10">
        <v>497944.25</v>
      </c>
      <c r="G44" s="10">
        <f t="shared" ref="G44:G46" si="11">D44/F44*100</f>
        <v>106.87240589684488</v>
      </c>
    </row>
    <row r="45" spans="1:7">
      <c r="A45" s="4" t="s">
        <v>81</v>
      </c>
      <c r="B45" s="3" t="s">
        <v>82</v>
      </c>
      <c r="C45" s="10">
        <v>721047.56</v>
      </c>
      <c r="D45" s="10">
        <v>512895.8</v>
      </c>
      <c r="E45" s="10">
        <f t="shared" si="10"/>
        <v>71.132034619186555</v>
      </c>
      <c r="F45" s="10">
        <v>470015.93</v>
      </c>
      <c r="G45" s="10">
        <f t="shared" si="11"/>
        <v>109.12306738199278</v>
      </c>
    </row>
    <row r="46" spans="1:7">
      <c r="A46" s="4" t="s">
        <v>83</v>
      </c>
      <c r="B46" s="3" t="s">
        <v>84</v>
      </c>
      <c r="C46" s="10">
        <v>226213.88</v>
      </c>
      <c r="D46" s="10">
        <v>88416.58</v>
      </c>
      <c r="E46" s="10">
        <f t="shared" si="10"/>
        <v>39.085391223562411</v>
      </c>
      <c r="F46" s="10">
        <v>86243.13</v>
      </c>
      <c r="G46" s="10">
        <f t="shared" si="11"/>
        <v>102.52014276383521</v>
      </c>
    </row>
    <row r="47" spans="1:7">
      <c r="A47" s="4" t="s">
        <v>85</v>
      </c>
      <c r="B47" s="3" t="s">
        <v>86</v>
      </c>
      <c r="C47" s="10"/>
      <c r="D47" s="10"/>
      <c r="E47" s="10"/>
      <c r="F47" s="10"/>
      <c r="G47" s="10"/>
    </row>
    <row r="48" spans="1:7" ht="24">
      <c r="A48" s="4" t="s">
        <v>87</v>
      </c>
      <c r="B48" s="3" t="s">
        <v>88</v>
      </c>
      <c r="C48" s="10"/>
      <c r="D48" s="10"/>
      <c r="E48" s="10"/>
      <c r="F48" s="10"/>
      <c r="G48" s="10"/>
    </row>
    <row r="49" spans="1:7">
      <c r="A49" s="4" t="s">
        <v>89</v>
      </c>
      <c r="B49" s="3" t="s">
        <v>90</v>
      </c>
      <c r="C49" s="10"/>
      <c r="D49" s="10"/>
      <c r="E49" s="10"/>
      <c r="F49" s="10"/>
      <c r="G49" s="10"/>
    </row>
    <row r="50" spans="1:7">
      <c r="A50" s="4" t="s">
        <v>91</v>
      </c>
      <c r="B50" s="3" t="s">
        <v>92</v>
      </c>
      <c r="C50" s="10">
        <v>14759.3</v>
      </c>
      <c r="D50" s="10">
        <v>11770.42</v>
      </c>
      <c r="E50" s="10">
        <f t="shared" ref="E50:E51" si="12">D50/C50*100</f>
        <v>79.749175096379915</v>
      </c>
      <c r="F50" s="10">
        <v>30082.98</v>
      </c>
      <c r="G50" s="10">
        <f t="shared" ref="G50:G54" si="13">D50/F50*100</f>
        <v>39.12650940830995</v>
      </c>
    </row>
    <row r="51" spans="1:7">
      <c r="A51" s="4" t="s">
        <v>93</v>
      </c>
      <c r="B51" s="3" t="s">
        <v>94</v>
      </c>
      <c r="C51" s="10">
        <v>41443.51</v>
      </c>
      <c r="D51" s="10">
        <v>34251.9</v>
      </c>
      <c r="E51" s="10">
        <f t="shared" si="12"/>
        <v>82.647198560160561</v>
      </c>
      <c r="F51" s="10">
        <v>42618.55</v>
      </c>
      <c r="G51" s="10">
        <f t="shared" si="13"/>
        <v>80.368524973280415</v>
      </c>
    </row>
    <row r="52" spans="1:7">
      <c r="A52" s="5" t="s">
        <v>95</v>
      </c>
      <c r="B52" s="2" t="s">
        <v>96</v>
      </c>
      <c r="C52" s="9">
        <f>SUM(C53:C54)</f>
        <v>295424.02999999997</v>
      </c>
      <c r="D52" s="9">
        <f>SUM(D53:D54)</f>
        <v>169966.73</v>
      </c>
      <c r="E52" s="9">
        <f>D52/C52*100</f>
        <v>57.533143123123743</v>
      </c>
      <c r="F52" s="9">
        <f>SUM(F53:F54)</f>
        <v>113233.56</v>
      </c>
      <c r="G52" s="9">
        <f>D52/F52*100</f>
        <v>150.10278754814385</v>
      </c>
    </row>
    <row r="53" spans="1:7">
      <c r="A53" s="4" t="s">
        <v>97</v>
      </c>
      <c r="B53" s="3" t="s">
        <v>98</v>
      </c>
      <c r="C53" s="10">
        <v>290897.23</v>
      </c>
      <c r="D53" s="10">
        <v>166867.1</v>
      </c>
      <c r="E53" s="10">
        <f t="shared" ref="E53:E54" si="14">D53/C53*100</f>
        <v>57.362904418168583</v>
      </c>
      <c r="F53" s="10">
        <v>98324.17</v>
      </c>
      <c r="G53" s="10">
        <f t="shared" si="13"/>
        <v>169.71117071214536</v>
      </c>
    </row>
    <row r="54" spans="1:7">
      <c r="A54" s="4" t="s">
        <v>99</v>
      </c>
      <c r="B54" s="3" t="s">
        <v>100</v>
      </c>
      <c r="C54" s="10">
        <v>4526.8</v>
      </c>
      <c r="D54" s="10">
        <v>3099.63</v>
      </c>
      <c r="E54" s="10">
        <f t="shared" si="14"/>
        <v>68.472872669435361</v>
      </c>
      <c r="F54" s="10">
        <v>14909.39</v>
      </c>
      <c r="G54" s="10">
        <f t="shared" si="13"/>
        <v>20.789784156159307</v>
      </c>
    </row>
    <row r="55" spans="1:7">
      <c r="A55" s="5" t="s">
        <v>101</v>
      </c>
      <c r="B55" s="2" t="s">
        <v>102</v>
      </c>
      <c r="C55" s="9">
        <f>SUM(C56:C62)</f>
        <v>12477</v>
      </c>
      <c r="D55" s="9">
        <f>SUM(D56:D62)</f>
        <v>6628.08</v>
      </c>
      <c r="E55" s="9">
        <f>D55/C55*100</f>
        <v>53.122385188747288</v>
      </c>
      <c r="F55" s="9">
        <f>SUM(F56:F62)</f>
        <v>7342.6</v>
      </c>
      <c r="G55" s="9">
        <v>0</v>
      </c>
    </row>
    <row r="56" spans="1:7">
      <c r="A56" s="4" t="s">
        <v>103</v>
      </c>
      <c r="B56" s="3" t="s">
        <v>104</v>
      </c>
      <c r="C56" s="10"/>
      <c r="D56" s="10"/>
      <c r="E56" s="10"/>
      <c r="F56" s="10"/>
      <c r="G56" s="10"/>
    </row>
    <row r="57" spans="1:7">
      <c r="A57" s="4" t="s">
        <v>105</v>
      </c>
      <c r="B57" s="3" t="s">
        <v>106</v>
      </c>
      <c r="C57" s="10"/>
      <c r="D57" s="10"/>
      <c r="E57" s="10"/>
      <c r="F57" s="10"/>
      <c r="G57" s="10"/>
    </row>
    <row r="58" spans="1:7">
      <c r="A58" s="4" t="s">
        <v>107</v>
      </c>
      <c r="B58" s="3" t="s">
        <v>108</v>
      </c>
      <c r="C58" s="10"/>
      <c r="D58" s="10"/>
      <c r="E58" s="10"/>
      <c r="F58" s="10"/>
      <c r="G58" s="10"/>
    </row>
    <row r="59" spans="1:7">
      <c r="A59" s="4" t="s">
        <v>109</v>
      </c>
      <c r="B59" s="3" t="s">
        <v>110</v>
      </c>
      <c r="C59" s="10"/>
      <c r="D59" s="10"/>
      <c r="E59" s="10"/>
      <c r="F59" s="10"/>
      <c r="G59" s="10"/>
    </row>
    <row r="60" spans="1:7" ht="24">
      <c r="A60" s="4" t="s">
        <v>111</v>
      </c>
      <c r="B60" s="3" t="s">
        <v>112</v>
      </c>
      <c r="C60" s="10"/>
      <c r="D60" s="10"/>
      <c r="E60" s="10"/>
      <c r="F60" s="10"/>
      <c r="G60" s="10"/>
    </row>
    <row r="61" spans="1:7">
      <c r="A61" s="4" t="s">
        <v>113</v>
      </c>
      <c r="B61" s="3" t="s">
        <v>114</v>
      </c>
      <c r="C61" s="10"/>
      <c r="D61" s="10"/>
      <c r="E61" s="10"/>
      <c r="F61" s="10"/>
      <c r="G61" s="10"/>
    </row>
    <row r="62" spans="1:7">
      <c r="A62" s="4" t="s">
        <v>115</v>
      </c>
      <c r="B62" s="3" t="s">
        <v>116</v>
      </c>
      <c r="C62" s="10">
        <v>12477</v>
      </c>
      <c r="D62" s="10">
        <v>6628.08</v>
      </c>
      <c r="E62" s="10">
        <f>D62/C62*100</f>
        <v>53.122385188747288</v>
      </c>
      <c r="F62" s="10">
        <v>7342.6</v>
      </c>
      <c r="G62" s="10">
        <v>0</v>
      </c>
    </row>
    <row r="63" spans="1:7">
      <c r="A63" s="5" t="s">
        <v>117</v>
      </c>
      <c r="B63" s="2" t="s">
        <v>118</v>
      </c>
      <c r="C63" s="9">
        <f>SUM(C64:C68)</f>
        <v>137865.29999999999</v>
      </c>
      <c r="D63" s="9">
        <f>SUM(D64:D68)</f>
        <v>88970.2</v>
      </c>
      <c r="E63" s="9">
        <f>D63/C63*100</f>
        <v>64.534150362709113</v>
      </c>
      <c r="F63" s="9">
        <f>SUM(F64:F68)</f>
        <v>68527.649999999994</v>
      </c>
      <c r="G63" s="9">
        <f>D63/F63*100</f>
        <v>129.83109737456343</v>
      </c>
    </row>
    <row r="64" spans="1:7">
      <c r="A64" s="4" t="s">
        <v>119</v>
      </c>
      <c r="B64" s="3" t="s">
        <v>120</v>
      </c>
      <c r="C64" s="10">
        <v>5658.5</v>
      </c>
      <c r="D64" s="10">
        <v>4069.32</v>
      </c>
      <c r="E64" s="10">
        <f>D64/C64*100</f>
        <v>71.915171865335338</v>
      </c>
      <c r="F64" s="10">
        <v>3976</v>
      </c>
      <c r="G64" s="10">
        <f t="shared" ref="G64:G67" si="15">D64/F64*100</f>
        <v>102.34708249496983</v>
      </c>
    </row>
    <row r="65" spans="1:7">
      <c r="A65" s="4" t="s">
        <v>121</v>
      </c>
      <c r="B65" s="3" t="s">
        <v>122</v>
      </c>
      <c r="C65" s="10"/>
      <c r="D65" s="10"/>
      <c r="E65" s="10"/>
      <c r="F65" s="10"/>
      <c r="G65" s="10"/>
    </row>
    <row r="66" spans="1:7">
      <c r="A66" s="4" t="s">
        <v>123</v>
      </c>
      <c r="B66" s="3" t="s">
        <v>124</v>
      </c>
      <c r="C66" s="10">
        <v>46394.1</v>
      </c>
      <c r="D66" s="10">
        <v>29185.71</v>
      </c>
      <c r="E66" s="10">
        <f t="shared" ref="E66:E67" si="16">D66/C66*100</f>
        <v>62.908236176582797</v>
      </c>
      <c r="F66" s="10">
        <v>31087.58</v>
      </c>
      <c r="G66" s="10">
        <f t="shared" si="15"/>
        <v>93.882219201365942</v>
      </c>
    </row>
    <row r="67" spans="1:7">
      <c r="A67" s="4" t="s">
        <v>125</v>
      </c>
      <c r="B67" s="3" t="s">
        <v>126</v>
      </c>
      <c r="C67" s="10">
        <v>85812.7</v>
      </c>
      <c r="D67" s="10">
        <v>55715.17</v>
      </c>
      <c r="E67" s="10">
        <f t="shared" si="16"/>
        <v>64.926485240529658</v>
      </c>
      <c r="F67" s="10">
        <v>33464.07</v>
      </c>
      <c r="G67" s="10">
        <f t="shared" si="15"/>
        <v>166.49250972759739</v>
      </c>
    </row>
    <row r="68" spans="1:7">
      <c r="A68" s="4" t="s">
        <v>127</v>
      </c>
      <c r="B68" s="3" t="s">
        <v>128</v>
      </c>
      <c r="C68" s="10"/>
      <c r="D68" s="10"/>
      <c r="E68" s="10"/>
      <c r="F68" s="10"/>
      <c r="G68" s="10"/>
    </row>
    <row r="69" spans="1:7">
      <c r="A69" s="5" t="s">
        <v>129</v>
      </c>
      <c r="B69" s="2" t="s">
        <v>130</v>
      </c>
      <c r="C69" s="9">
        <f>SUM(C70:C73)</f>
        <v>122422.7</v>
      </c>
      <c r="D69" s="9">
        <f>SUM(D70:D73)</f>
        <v>87927.27</v>
      </c>
      <c r="E69" s="9">
        <f>D69/C69*100</f>
        <v>71.822684845212535</v>
      </c>
      <c r="F69" s="9">
        <f>SUM(F70:F73)</f>
        <v>77921.220000000016</v>
      </c>
      <c r="G69" s="9">
        <f>D69/F69*100</f>
        <v>112.84123888204007</v>
      </c>
    </row>
    <row r="70" spans="1:7">
      <c r="A70" s="4" t="s">
        <v>131</v>
      </c>
      <c r="B70" s="3" t="s">
        <v>132</v>
      </c>
      <c r="C70" s="10">
        <v>100319.4</v>
      </c>
      <c r="D70" s="10">
        <v>77382.31</v>
      </c>
      <c r="E70" s="10">
        <f t="shared" ref="E70:E71" si="17">D70/C70*100</f>
        <v>77.135937814620107</v>
      </c>
      <c r="F70" s="10">
        <v>71465.570000000007</v>
      </c>
      <c r="G70" s="10">
        <f t="shared" ref="G70:G71" si="18">D70/F70*100</f>
        <v>108.27914756714317</v>
      </c>
    </row>
    <row r="71" spans="1:7">
      <c r="A71" s="4" t="s">
        <v>133</v>
      </c>
      <c r="B71" s="3" t="s">
        <v>134</v>
      </c>
      <c r="C71" s="10">
        <v>18483.099999999999</v>
      </c>
      <c r="D71" s="10">
        <v>7735.25</v>
      </c>
      <c r="E71" s="10">
        <f t="shared" si="17"/>
        <v>41.85039306176995</v>
      </c>
      <c r="F71" s="10">
        <v>3842.71</v>
      </c>
      <c r="G71" s="10">
        <f t="shared" si="18"/>
        <v>201.29674110198272</v>
      </c>
    </row>
    <row r="72" spans="1:7">
      <c r="A72" s="4" t="s">
        <v>135</v>
      </c>
      <c r="B72" s="3" t="s">
        <v>136</v>
      </c>
      <c r="C72" s="10">
        <v>204</v>
      </c>
      <c r="D72" s="10">
        <v>0</v>
      </c>
      <c r="E72" s="10"/>
      <c r="F72" s="10"/>
      <c r="G72" s="10"/>
    </row>
    <row r="73" spans="1:7">
      <c r="A73" s="4" t="s">
        <v>137</v>
      </c>
      <c r="B73" s="3" t="s">
        <v>138</v>
      </c>
      <c r="C73" s="10">
        <v>3416.2</v>
      </c>
      <c r="D73" s="10">
        <v>2809.71</v>
      </c>
      <c r="E73" s="10">
        <f>D73/C73*100</f>
        <v>82.246648322697737</v>
      </c>
      <c r="F73" s="10">
        <v>2612.94</v>
      </c>
      <c r="G73" s="10">
        <f t="shared" ref="G73" si="19">D73/F73*100</f>
        <v>107.53059771751361</v>
      </c>
    </row>
    <row r="74" spans="1:7">
      <c r="A74" s="5" t="s">
        <v>139</v>
      </c>
      <c r="B74" s="2" t="s">
        <v>140</v>
      </c>
      <c r="C74" s="9">
        <f>SUM(C75:C77)</f>
        <v>2894.7</v>
      </c>
      <c r="D74" s="9">
        <f>SUM(D75:D77)</f>
        <v>1974.33</v>
      </c>
      <c r="E74" s="9">
        <f>D74/C74*100</f>
        <v>68.204995336304279</v>
      </c>
      <c r="F74" s="9"/>
      <c r="G74" s="9"/>
    </row>
    <row r="75" spans="1:7">
      <c r="A75" s="4" t="s">
        <v>141</v>
      </c>
      <c r="B75" s="3" t="s">
        <v>142</v>
      </c>
      <c r="C75" s="10"/>
      <c r="D75" s="10"/>
      <c r="E75" s="10"/>
      <c r="F75" s="10"/>
      <c r="G75" s="10"/>
    </row>
    <row r="76" spans="1:7">
      <c r="A76" s="4" t="s">
        <v>143</v>
      </c>
      <c r="B76" s="3" t="s">
        <v>144</v>
      </c>
      <c r="C76" s="10"/>
      <c r="D76" s="10"/>
      <c r="E76" s="10"/>
      <c r="F76" s="10"/>
      <c r="G76" s="10"/>
    </row>
    <row r="77" spans="1:7">
      <c r="A77" s="4" t="s">
        <v>145</v>
      </c>
      <c r="B77" s="3" t="s">
        <v>146</v>
      </c>
      <c r="C77" s="10">
        <v>2894.7</v>
      </c>
      <c r="D77" s="10">
        <v>1974.33</v>
      </c>
      <c r="E77" s="10">
        <f>D77/C77*100</f>
        <v>68.204995336304279</v>
      </c>
      <c r="F77" s="10"/>
      <c r="G77" s="10"/>
    </row>
    <row r="78" spans="1:7">
      <c r="A78" s="5" t="s">
        <v>147</v>
      </c>
      <c r="B78" s="2" t="s">
        <v>148</v>
      </c>
      <c r="C78" s="9">
        <f>SUM(C79)</f>
        <v>3700</v>
      </c>
      <c r="D78" s="9">
        <f>SUM(D79)</f>
        <v>0</v>
      </c>
      <c r="E78" s="9">
        <f>D78/C78*100</f>
        <v>0</v>
      </c>
      <c r="F78" s="9">
        <f>SUM(F79)</f>
        <v>0</v>
      </c>
      <c r="G78" s="9">
        <v>0</v>
      </c>
    </row>
    <row r="79" spans="1:7">
      <c r="A79" s="4" t="s">
        <v>149</v>
      </c>
      <c r="B79" s="3" t="s">
        <v>150</v>
      </c>
      <c r="C79" s="10">
        <v>3700</v>
      </c>
      <c r="D79" s="10">
        <v>0</v>
      </c>
      <c r="E79" s="10">
        <f>D79/C79*100</f>
        <v>0</v>
      </c>
      <c r="F79" s="10">
        <v>0</v>
      </c>
      <c r="G79" s="10">
        <v>0</v>
      </c>
    </row>
    <row r="80" spans="1:7" ht="24">
      <c r="A80" s="5" t="s">
        <v>151</v>
      </c>
      <c r="B80" s="2" t="s">
        <v>152</v>
      </c>
      <c r="C80" s="10"/>
      <c r="D80" s="10"/>
      <c r="E80" s="10"/>
      <c r="F80" s="10"/>
      <c r="G80" s="10"/>
    </row>
    <row r="81" spans="1:7" ht="24">
      <c r="A81" s="4" t="s">
        <v>153</v>
      </c>
      <c r="B81" s="3" t="s">
        <v>154</v>
      </c>
      <c r="C81" s="10"/>
      <c r="D81" s="10"/>
      <c r="E81" s="10"/>
      <c r="F81" s="10"/>
      <c r="G81" s="10"/>
    </row>
    <row r="82" spans="1:7">
      <c r="A82" s="4" t="s">
        <v>155</v>
      </c>
      <c r="B82" s="3" t="s">
        <v>156</v>
      </c>
      <c r="C82" s="10"/>
      <c r="D82" s="10"/>
      <c r="E82" s="10"/>
      <c r="F82" s="10"/>
      <c r="G82" s="10"/>
    </row>
    <row r="83" spans="1:7">
      <c r="A83" s="4" t="s">
        <v>157</v>
      </c>
      <c r="B83" s="3" t="s">
        <v>158</v>
      </c>
      <c r="C83" s="10"/>
      <c r="D83" s="8"/>
      <c r="E83" s="10"/>
      <c r="F83" s="10"/>
      <c r="G83" s="10"/>
    </row>
    <row r="84" spans="1:7">
      <c r="A84" s="6"/>
    </row>
    <row r="85" spans="1:7">
      <c r="A85" s="7" t="s">
        <v>161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borista</cp:lastModifiedBy>
  <cp:lastPrinted>2018-11-02T06:38:10Z</cp:lastPrinted>
  <dcterms:created xsi:type="dcterms:W3CDTF">2017-12-11T14:03:53Z</dcterms:created>
  <dcterms:modified xsi:type="dcterms:W3CDTF">2018-11-02T06:38:26Z</dcterms:modified>
</cp:coreProperties>
</file>