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025" yWindow="105" windowWidth="12450" windowHeight="7920" activeTab="0"/>
  </bookViews>
  <sheets>
    <sheet name="Общая" sheetId="1" r:id="rId1"/>
  </sheets>
  <definedNames>
    <definedName name="_xlnm._FilterDatabase" localSheetId="0" hidden="1">'Общая'!$A$10:$U$50</definedName>
    <definedName name="_xlnm.Print_Titles" localSheetId="0">'Общая'!$10:$10</definedName>
    <definedName name="_xlnm.Print_Area" localSheetId="0">'Общая'!$A$1:$T$54</definedName>
  </definedNames>
  <calcPr fullCalcOnLoad="1"/>
</workbook>
</file>

<file path=xl/sharedStrings.xml><?xml version="1.0" encoding="utf-8"?>
<sst xmlns="http://schemas.openxmlformats.org/spreadsheetml/2006/main" count="121" uniqueCount="74">
  <si>
    <t>№ п/п</t>
  </si>
  <si>
    <t>Адрес МКД*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</si>
  <si>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</si>
  <si>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</si>
  <si>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</si>
  <si>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</si>
  <si>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</si>
  <si>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</si>
  <si>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</si>
  <si>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</si>
  <si>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</si>
  <si>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</si>
  <si>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</si>
  <si>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</si>
  <si>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</si>
  <si>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</si>
  <si>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</si>
  <si>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</si>
  <si>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</si>
  <si>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Государственной корпорации</t>
  </si>
  <si>
    <t>за счет средств
Московской области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</si>
  <si>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</si>
  <si>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</si>
  <si>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</si>
  <si>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</si>
  <si>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</si>
  <si>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</si>
  <si>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Реестр многоквартирных домов</t>
  </si>
  <si>
    <r>
      <t xml:space="preserve">*- заполняется в соответствии с постановлением Правительства Московской области от 27.12.2013 № 1188/58 «Об утверждении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</t>
    </r>
    <r>
      <rPr>
        <b/>
        <sz val="14"/>
        <color indexed="8"/>
        <rFont val="Times New Roman"/>
        <family val="1"/>
      </rPr>
      <t>(изм. от 30.05.2014 № 406/16)</t>
    </r>
  </si>
  <si>
    <t>г.о.Реутов, ул. Ашхабадская, д.21</t>
  </si>
  <si>
    <t>г.о.Реутов, ул. Дзержинского, д.3</t>
  </si>
  <si>
    <t>г.о.Реутов, ул. Дзержинского, д.4</t>
  </si>
  <si>
    <t>г.о.Реутов, ул. Комсомольская, д.7</t>
  </si>
  <si>
    <t>г.о.Реутов, ул. Котовского, д.12</t>
  </si>
  <si>
    <t>г.о.Реутов, ул. Ленина, д.18а</t>
  </si>
  <si>
    <t>г.о.Реутов, ул. Ленина, д.22</t>
  </si>
  <si>
    <t>г.о.Реутов, ул. Ленина, д.23</t>
  </si>
  <si>
    <t>г.о.Реутов, ул. Ленина, д.24</t>
  </si>
  <si>
    <t>г.о.Реутов, пр. Мира, д.4</t>
  </si>
  <si>
    <t>г.о.Реутов, ул. Некрасова, д.2</t>
  </si>
  <si>
    <t>г.о.Реутов, ул. Октября, д.6</t>
  </si>
  <si>
    <t>г.о.Реутов, ул. Советская, д.8</t>
  </si>
  <si>
    <t>г.о.Реутов, ул. Советская, д.20</t>
  </si>
  <si>
    <t>г.о.Реутов, ул. Советская, д.21</t>
  </si>
  <si>
    <t>г.о.Реутов, ул. Советская, д.23</t>
  </si>
  <si>
    <t>г.о.Реутов, ул. Советская, д.31</t>
  </si>
  <si>
    <t>г.о.Реутов, ул. Советская, д.35</t>
  </si>
  <si>
    <t>г.о.Реутов, пр-т Юбилейный, д.3</t>
  </si>
  <si>
    <t>г.о.Реутов, пр-т Юбилейный, д.5</t>
  </si>
  <si>
    <t>г.о.Реутов, пр-т Юбилейный, д.30/2</t>
  </si>
  <si>
    <t>г.о.Реутов, пр-т Юбилейный, д.56</t>
  </si>
  <si>
    <t>Городской округ Реутов</t>
  </si>
  <si>
    <t>кирпичный</t>
  </si>
  <si>
    <t>панельный</t>
  </si>
  <si>
    <t>г.о.Реутов, пр. Мира, д.57</t>
  </si>
  <si>
    <t>г.о.Реутов, Садовый пр-д, д.4</t>
  </si>
  <si>
    <t>г.о.Реутов, ул. Комсомольская, д.23</t>
  </si>
  <si>
    <t>г.о.Реутов, ул. Комсомольская, д.4</t>
  </si>
  <si>
    <t>г.о.Реутов, ул. Ленина, д.4</t>
  </si>
  <si>
    <t>г.о.Реутов, ул. Ленина, д.8</t>
  </si>
  <si>
    <t>г.о.Реутов, ул. Ленина, д.8а</t>
  </si>
  <si>
    <t>г.о.Реутов, ул. Новогиреевская, д.10</t>
  </si>
  <si>
    <t>г.о.Реутов, ул. Мира, д.3</t>
  </si>
  <si>
    <t>-</t>
  </si>
  <si>
    <t>г.о.Реутов, ул. Октября, д.8 искл. Из плана 2014</t>
  </si>
  <si>
    <t>г.о.Реутов, ул. Ашхабадская, д.25 искл из плана 2014</t>
  </si>
  <si>
    <t>г.о.Реутов, пр-т Юбилейный, д.6 искл из плана 2014</t>
  </si>
  <si>
    <t>г.о.Реутов, ул. Ленина, д.18 искл из плана 2014</t>
  </si>
  <si>
    <t xml:space="preserve">г.о.Реутов, пр-т Юбилейный, д.54 </t>
  </si>
  <si>
    <t>г.о.Реутов, ул. Южная, д.2 искл из плана 2014</t>
  </si>
  <si>
    <t>г.о.Реутов, пр. Мира, д.57 (Фасад)</t>
  </si>
  <si>
    <t>Приложение № 1</t>
  </si>
  <si>
    <t>к Постановлению Главы города Реутов</t>
  </si>
  <si>
    <t>от "________" _____________ 2015 г. № 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</si>
</sst>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 applyProtection="0">
      <alignment/>
    </xf>
    <xf numFmtId="0" fontId="2" fillId="0" borderId="0" applyFill="0" applyProtection="0">
      <alignment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0" xfId="52" applyFont="1" applyFill="1" applyProtection="1">
      <alignment/>
      <protection/>
    </xf>
    <xf numFmtId="0" fontId="6" fillId="33" borderId="0" xfId="52" applyFont="1" applyFill="1" applyAlignment="1" applyProtection="1">
      <alignment horizontal="center" vertical="center"/>
      <protection/>
    </xf>
    <xf numFmtId="0" fontId="7" fillId="0" borderId="0" xfId="52" applyFont="1" applyFill="1" applyProtection="1">
      <alignment/>
      <protection/>
    </xf>
    <xf numFmtId="3" fontId="1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1" xfId="52" applyNumberFormat="1" applyFont="1" applyFill="1" applyBorder="1" applyAlignment="1" applyProtection="1">
      <alignment horizontal="center" vertical="center"/>
      <protection/>
    </xf>
    <xf numFmtId="4" fontId="1" fillId="33" borderId="11" xfId="52" applyNumberFormat="1" applyFont="1" applyFill="1" applyBorder="1" applyAlignment="1" applyProtection="1">
      <alignment horizontal="center" vertical="center" wrapText="1"/>
      <protection/>
    </xf>
    <xf numFmtId="3" fontId="1" fillId="33" borderId="11" xfId="52" applyNumberFormat="1" applyFont="1" applyFill="1" applyBorder="1" applyAlignment="1" applyProtection="1">
      <alignment horizontal="center" vertical="center" wrapText="1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9" fillId="33" borderId="0" xfId="52" applyFont="1" applyFill="1" applyAlignment="1" applyProtection="1">
      <alignment horizontal="center" vertical="center"/>
      <protection/>
    </xf>
    <xf numFmtId="0" fontId="10" fillId="0" borderId="0" xfId="52" applyFont="1" applyFill="1" applyProtection="1">
      <alignment/>
      <protection/>
    </xf>
    <xf numFmtId="0" fontId="11" fillId="33" borderId="13" xfId="52" applyFont="1" applyFill="1" applyBorder="1" applyAlignment="1" applyProtection="1">
      <alignment horizontal="left" vertical="center"/>
      <protection/>
    </xf>
    <xf numFmtId="0" fontId="11" fillId="33" borderId="14" xfId="52" applyFont="1" applyFill="1" applyBorder="1" applyAlignment="1" applyProtection="1">
      <alignment horizontal="left" vertical="center"/>
      <protection/>
    </xf>
    <xf numFmtId="3" fontId="11" fillId="33" borderId="14" xfId="52" applyNumberFormat="1" applyFont="1" applyFill="1" applyBorder="1" applyAlignment="1" applyProtection="1">
      <alignment horizontal="left" vertical="center"/>
      <protection/>
    </xf>
    <xf numFmtId="1" fontId="11" fillId="33" borderId="14" xfId="52" applyNumberFormat="1" applyFont="1" applyFill="1" applyBorder="1" applyAlignment="1" applyProtection="1">
      <alignment horizontal="left" vertical="center"/>
      <protection/>
    </xf>
    <xf numFmtId="4" fontId="11" fillId="33" borderId="14" xfId="52" applyNumberFormat="1" applyFont="1" applyFill="1" applyBorder="1" applyAlignment="1" applyProtection="1">
      <alignment horizontal="left" vertical="center"/>
      <protection/>
    </xf>
    <xf numFmtId="14" fontId="12" fillId="33" borderId="15" xfId="52" applyNumberFormat="1" applyFont="1" applyFill="1" applyBorder="1" applyAlignment="1" applyProtection="1">
      <alignment horizontal="left" vertical="center"/>
      <protection/>
    </xf>
    <xf numFmtId="0" fontId="12" fillId="33" borderId="0" xfId="52" applyFont="1" applyFill="1" applyAlignment="1" applyProtection="1">
      <alignment horizontal="center" vertical="center"/>
      <protection/>
    </xf>
    <xf numFmtId="0" fontId="13" fillId="0" borderId="0" xfId="52" applyFont="1" applyFill="1" applyProtection="1">
      <alignment/>
      <protection/>
    </xf>
    <xf numFmtId="1" fontId="6" fillId="33" borderId="16" xfId="52" applyNumberFormat="1" applyFont="1" applyFill="1" applyBorder="1" applyAlignment="1" applyProtection="1">
      <alignment horizontal="center" vertical="center" wrapText="1" shrinkToFit="1"/>
      <protection/>
    </xf>
    <xf numFmtId="0" fontId="1" fillId="33" borderId="17" xfId="52" applyFont="1" applyFill="1" applyBorder="1" applyAlignment="1" applyProtection="1">
      <alignment horizontal="center" vertical="center" wrapText="1" shrinkToFit="1"/>
      <protection/>
    </xf>
    <xf numFmtId="3" fontId="1" fillId="33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33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33" borderId="17" xfId="52" applyNumberFormat="1" applyFont="1" applyFill="1" applyBorder="1" applyAlignment="1" applyProtection="1">
      <alignment horizontal="center" vertical="center" wrapText="1"/>
      <protection/>
    </xf>
    <xf numFmtId="164" fontId="1" fillId="33" borderId="17" xfId="52" applyNumberFormat="1" applyFont="1" applyFill="1" applyBorder="1" applyAlignment="1" applyProtection="1">
      <alignment horizontal="center" vertical="center" wrapText="1"/>
      <protection/>
    </xf>
    <xf numFmtId="14" fontId="1" fillId="33" borderId="18" xfId="52" applyNumberFormat="1" applyFont="1" applyFill="1" applyBorder="1" applyAlignment="1" applyProtection="1">
      <alignment horizontal="center" vertical="center" wrapText="1" shrinkToFit="1"/>
      <protection/>
    </xf>
    <xf numFmtId="3" fontId="8" fillId="33" borderId="10" xfId="52" applyNumberFormat="1" applyFont="1" applyFill="1" applyBorder="1" applyAlignment="1" applyProtection="1">
      <alignment horizontal="center" vertical="center" wrapText="1" shrinkToFit="1"/>
      <protection/>
    </xf>
    <xf numFmtId="4" fontId="8" fillId="33" borderId="10" xfId="52" applyNumberFormat="1" applyFont="1" applyFill="1" applyBorder="1" applyAlignment="1" applyProtection="1">
      <alignment horizontal="center" vertical="center" wrapText="1" shrinkToFit="1"/>
      <protection/>
    </xf>
    <xf numFmtId="164" fontId="8" fillId="33" borderId="19" xfId="52" applyNumberFormat="1" applyFont="1" applyFill="1" applyBorder="1" applyAlignment="1" applyProtection="1">
      <alignment horizontal="center" vertical="center" wrapText="1"/>
      <protection/>
    </xf>
    <xf numFmtId="0" fontId="14" fillId="33" borderId="0" xfId="52" applyFont="1" applyFill="1" applyAlignment="1" applyProtection="1">
      <alignment horizontal="center" vertical="center"/>
      <protection/>
    </xf>
    <xf numFmtId="0" fontId="6" fillId="33" borderId="0" xfId="52" applyFont="1" applyFill="1" applyAlignment="1" applyProtection="1">
      <alignment vertical="center"/>
      <protection/>
    </xf>
    <xf numFmtId="3" fontId="1" fillId="33" borderId="0" xfId="52" applyNumberFormat="1" applyFont="1" applyFill="1" applyAlignment="1" applyProtection="1">
      <alignment horizontal="center" vertical="center"/>
      <protection/>
    </xf>
    <xf numFmtId="0" fontId="1" fillId="33" borderId="0" xfId="52" applyFont="1" applyFill="1" applyAlignment="1" applyProtection="1">
      <alignment horizontal="center" vertical="center"/>
      <protection/>
    </xf>
    <xf numFmtId="1" fontId="1" fillId="33" borderId="0" xfId="52" applyNumberFormat="1" applyFont="1" applyFill="1" applyAlignment="1" applyProtection="1">
      <alignment horizontal="center" vertical="center"/>
      <protection/>
    </xf>
    <xf numFmtId="3" fontId="14" fillId="33" borderId="0" xfId="52" applyNumberFormat="1" applyFont="1" applyFill="1" applyAlignment="1" applyProtection="1">
      <alignment horizontal="center" vertical="center"/>
      <protection/>
    </xf>
    <xf numFmtId="4" fontId="14" fillId="33" borderId="0" xfId="52" applyNumberFormat="1" applyFont="1" applyFill="1" applyAlignment="1" applyProtection="1">
      <alignment horizontal="center" vertical="center"/>
      <protection/>
    </xf>
    <xf numFmtId="0" fontId="2" fillId="0" borderId="0" xfId="52" applyFill="1" applyProtection="1">
      <alignment/>
      <protection/>
    </xf>
    <xf numFmtId="0" fontId="50" fillId="0" borderId="0" xfId="0" applyFont="1" applyAlignment="1">
      <alignment/>
    </xf>
    <xf numFmtId="0" fontId="50" fillId="0" borderId="2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1" fillId="33" borderId="10" xfId="52" applyNumberFormat="1" applyFont="1" applyFill="1" applyBorder="1" applyAlignment="1" applyProtection="1">
      <alignment horizontal="center" vertical="center" wrapText="1" shrinkToFit="1"/>
      <protection/>
    </xf>
    <xf numFmtId="1" fontId="6" fillId="0" borderId="16" xfId="52" applyNumberFormat="1" applyFont="1" applyFill="1" applyBorder="1" applyAlignment="1" applyProtection="1">
      <alignment horizontal="center" vertical="center" wrapText="1" shrinkToFit="1"/>
      <protection/>
    </xf>
    <xf numFmtId="0" fontId="1" fillId="0" borderId="17" xfId="52" applyFont="1" applyFill="1" applyBorder="1" applyAlignment="1" applyProtection="1">
      <alignment horizontal="center" vertical="center" wrapText="1" shrinkToFit="1"/>
      <protection/>
    </xf>
    <xf numFmtId="3" fontId="1" fillId="0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7" xfId="52" applyNumberFormat="1" applyFont="1" applyFill="1" applyBorder="1" applyAlignment="1" applyProtection="1">
      <alignment horizontal="center" vertical="center" wrapText="1"/>
      <protection/>
    </xf>
    <xf numFmtId="164" fontId="1" fillId="0" borderId="17" xfId="52" applyNumberFormat="1" applyFont="1" applyFill="1" applyBorder="1" applyAlignment="1" applyProtection="1">
      <alignment horizontal="center" vertical="center" wrapText="1"/>
      <protection/>
    </xf>
    <xf numFmtId="14" fontId="1" fillId="0" borderId="18" xfId="52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52" applyFont="1" applyFill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7" fillId="0" borderId="0" xfId="52" applyNumberFormat="1" applyFont="1" applyFill="1" applyProtection="1">
      <alignment/>
      <protection/>
    </xf>
    <xf numFmtId="1" fontId="1" fillId="33" borderId="11" xfId="52" applyNumberFormat="1" applyFont="1" applyFill="1" applyBorder="1" applyAlignment="1" applyProtection="1">
      <alignment horizontal="center" vertical="center" textRotation="90"/>
      <protection/>
    </xf>
    <xf numFmtId="1" fontId="1" fillId="33" borderId="21" xfId="52" applyNumberFormat="1" applyFont="1" applyFill="1" applyBorder="1" applyAlignment="1" applyProtection="1">
      <alignment horizontal="center" vertical="center" textRotation="90"/>
      <protection/>
    </xf>
    <xf numFmtId="1" fontId="1" fillId="33" borderId="10" xfId="52" applyNumberFormat="1" applyFont="1" applyFill="1" applyBorder="1" applyAlignment="1" applyProtection="1">
      <alignment horizontal="center" vertical="center"/>
      <protection/>
    </xf>
    <xf numFmtId="4" fontId="4" fillId="33" borderId="0" xfId="52" applyNumberFormat="1" applyFont="1" applyFill="1" applyAlignment="1" applyProtection="1">
      <alignment horizontal="right" vertical="center"/>
      <protection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4" fontId="1" fillId="33" borderId="23" xfId="52" applyNumberFormat="1" applyFont="1" applyFill="1" applyBorder="1" applyAlignment="1" applyProtection="1">
      <alignment horizontal="center" vertical="center" wrapText="1"/>
      <protection/>
    </xf>
    <xf numFmtId="4" fontId="1" fillId="33" borderId="20" xfId="52" applyNumberFormat="1" applyFont="1" applyFill="1" applyBorder="1" applyAlignment="1" applyProtection="1">
      <alignment horizontal="center" vertical="center" wrapText="1"/>
      <protection/>
    </xf>
    <xf numFmtId="4" fontId="1" fillId="33" borderId="24" xfId="52" applyNumberFormat="1" applyFont="1" applyFill="1" applyBorder="1" applyAlignment="1" applyProtection="1">
      <alignment horizontal="center" vertical="center" wrapText="1"/>
      <protection/>
    </xf>
    <xf numFmtId="3" fontId="1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21" xfId="52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7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25" xfId="52" applyNumberFormat="1" applyFont="1" applyFill="1" applyBorder="1" applyAlignment="1" applyProtection="1">
      <alignment horizontal="center" vertical="center" wrapText="1"/>
      <protection/>
    </xf>
    <xf numFmtId="4" fontId="1" fillId="33" borderId="14" xfId="52" applyNumberFormat="1" applyFont="1" applyFill="1" applyBorder="1" applyAlignment="1" applyProtection="1">
      <alignment horizontal="center" vertical="center" wrapText="1"/>
      <protection/>
    </xf>
    <xf numFmtId="4" fontId="1" fillId="33" borderId="26" xfId="52" applyNumberFormat="1" applyFont="1" applyFill="1" applyBorder="1" applyAlignment="1" applyProtection="1">
      <alignment horizontal="center" vertical="center" wrapText="1"/>
      <protection/>
    </xf>
    <xf numFmtId="1" fontId="1" fillId="33" borderId="25" xfId="52" applyNumberFormat="1" applyFont="1" applyFill="1" applyBorder="1" applyAlignment="1" applyProtection="1">
      <alignment horizontal="center" vertical="center"/>
      <protection/>
    </xf>
    <xf numFmtId="1" fontId="1" fillId="33" borderId="14" xfId="52" applyNumberFormat="1" applyFont="1" applyFill="1" applyBorder="1" applyAlignment="1" applyProtection="1">
      <alignment horizontal="center" vertical="center"/>
      <protection/>
    </xf>
    <xf numFmtId="1" fontId="1" fillId="33" borderId="26" xfId="52" applyNumberFormat="1" applyFont="1" applyFill="1" applyBorder="1" applyAlignment="1" applyProtection="1">
      <alignment horizontal="center" vertical="center"/>
      <protection/>
    </xf>
    <xf numFmtId="4" fontId="1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7" xfId="52" applyNumberFormat="1" applyFont="1" applyFill="1" applyBorder="1" applyAlignment="1" applyProtection="1">
      <alignment horizontal="center" vertical="center" textRotation="90" wrapText="1"/>
      <protection/>
    </xf>
    <xf numFmtId="0" fontId="1" fillId="33" borderId="11" xfId="52" applyFont="1" applyFill="1" applyBorder="1" applyAlignment="1" applyProtection="1">
      <alignment horizontal="center" vertical="center" textRotation="90" wrapText="1"/>
      <protection/>
    </xf>
    <xf numFmtId="0" fontId="1" fillId="33" borderId="21" xfId="52" applyFont="1" applyFill="1" applyBorder="1" applyAlignment="1" applyProtection="1">
      <alignment horizontal="center" vertical="center" textRotation="90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6" fillId="33" borderId="11" xfId="52" applyFont="1" applyFill="1" applyBorder="1" applyAlignment="1" applyProtection="1">
      <alignment horizontal="center" vertical="center" wrapText="1"/>
      <protection/>
    </xf>
    <xf numFmtId="0" fontId="6" fillId="33" borderId="21" xfId="52" applyFont="1" applyFill="1" applyBorder="1" applyAlignment="1" applyProtection="1">
      <alignment horizontal="center" vertical="center" wrapText="1"/>
      <protection/>
    </xf>
    <xf numFmtId="4" fontId="1" fillId="33" borderId="21" xfId="52" applyNumberFormat="1" applyFont="1" applyFill="1" applyBorder="1" applyAlignment="1" applyProtection="1">
      <alignment horizontal="center" vertical="center" textRotation="90" wrapText="1"/>
      <protection/>
    </xf>
    <xf numFmtId="0" fontId="1" fillId="33" borderId="11" xfId="52" applyFont="1" applyFill="1" applyBorder="1" applyAlignment="1" applyProtection="1">
      <alignment horizontal="center" vertical="center" textRotation="90"/>
      <protection/>
    </xf>
    <xf numFmtId="0" fontId="1" fillId="33" borderId="21" xfId="52" applyFont="1" applyFill="1" applyBorder="1" applyAlignment="1" applyProtection="1">
      <alignment horizontal="center" vertical="center" textRotation="90"/>
      <protection/>
    </xf>
    <xf numFmtId="3" fontId="1" fillId="33" borderId="11" xfId="52" applyNumberFormat="1" applyFont="1" applyFill="1" applyBorder="1" applyAlignment="1" applyProtection="1">
      <alignment horizontal="center" vertical="center" textRotation="90"/>
      <protection/>
    </xf>
    <xf numFmtId="3" fontId="1" fillId="33" borderId="17" xfId="52" applyNumberFormat="1" applyFont="1" applyFill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="60" zoomScaleNormal="60" zoomScaleSheetLayoutView="55" zoomScalePageLayoutView="85" workbookViewId="0" topLeftCell="E1">
      <selection activeCell="A5" sqref="A5:S5"/>
    </sheetView>
  </sheetViews>
  <sheetFormatPr defaultColWidth="75.140625" defaultRowHeight="12.75" customHeight="1"/>
  <cols>
    <col min="1" max="1" width="8.8515625" style="31" customWidth="1"/>
    <col min="2" max="2" width="75.140625" style="32" customWidth="1"/>
    <col min="3" max="3" width="10.7109375" style="33" customWidth="1"/>
    <col min="4" max="4" width="20.57421875" style="34" customWidth="1"/>
    <col min="5" max="6" width="9.28125" style="35" customWidth="1"/>
    <col min="7" max="7" width="10.28125" style="36" customWidth="1"/>
    <col min="8" max="8" width="13.28125" style="36" customWidth="1"/>
    <col min="9" max="9" width="11.8515625" style="36" customWidth="1"/>
    <col min="10" max="10" width="9.28125" style="36" customWidth="1"/>
    <col min="11" max="13" width="21.00390625" style="37" customWidth="1"/>
    <col min="14" max="14" width="15.421875" style="36" customWidth="1"/>
    <col min="15" max="15" width="28.140625" style="37" customWidth="1"/>
    <col min="16" max="16" width="22.57421875" style="37" customWidth="1"/>
    <col min="17" max="17" width="23.57421875" style="37" customWidth="1"/>
    <col min="18" max="18" width="21.7109375" style="37" customWidth="1"/>
    <col min="19" max="19" width="25.00390625" style="37" customWidth="1"/>
    <col min="20" max="20" width="15.8515625" style="31" customWidth="1"/>
    <col min="21" max="21" width="15.421875" style="31" customWidth="1"/>
    <col min="22" max="23" width="9.140625" style="38" customWidth="1"/>
    <col min="24" max="24" width="17.421875" style="38" customWidth="1"/>
    <col min="25" max="254" width="9.140625" style="38" customWidth="1"/>
    <col min="255" max="255" width="8.8515625" style="38" customWidth="1"/>
    <col min="256" max="16384" width="75.140625" style="38" customWidth="1"/>
  </cols>
  <sheetData>
    <row r="1" spans="17:20" ht="18.75">
      <c r="Q1" s="57" t="s">
        <v>71</v>
      </c>
      <c r="R1" s="57"/>
      <c r="S1" s="57"/>
      <c r="T1" s="57"/>
    </row>
    <row r="2" spans="17:20" ht="30" customHeight="1">
      <c r="Q2" s="57" t="s">
        <v>72</v>
      </c>
      <c r="R2" s="57"/>
      <c r="S2" s="57"/>
      <c r="T2" s="57"/>
    </row>
    <row r="3" spans="17:20" ht="39.75" customHeight="1">
      <c r="Q3" s="57" t="s">
        <v>73</v>
      </c>
      <c r="R3" s="57"/>
      <c r="S3" s="57"/>
      <c r="T3" s="57"/>
    </row>
    <row r="5" spans="1:19" s="1" customFormat="1" ht="57.75" customHeight="1">
      <c r="A5" s="78" t="s">
        <v>27</v>
      </c>
      <c r="B5" s="78"/>
      <c r="C5" s="79"/>
      <c r="D5" s="79"/>
      <c r="E5" s="79"/>
      <c r="F5" s="7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21" s="3" customFormat="1" ht="40.5" customHeight="1">
      <c r="A6" s="80" t="s">
        <v>0</v>
      </c>
      <c r="B6" s="80" t="s">
        <v>1</v>
      </c>
      <c r="C6" s="65" t="s">
        <v>2</v>
      </c>
      <c r="D6" s="83" t="s">
        <v>3</v>
      </c>
      <c r="E6" s="54" t="s">
        <v>4</v>
      </c>
      <c r="F6" s="54" t="s">
        <v>5</v>
      </c>
      <c r="G6" s="56" t="s">
        <v>6</v>
      </c>
      <c r="H6" s="56"/>
      <c r="I6" s="56"/>
      <c r="J6" s="56"/>
      <c r="K6" s="74" t="s">
        <v>7</v>
      </c>
      <c r="L6" s="68" t="s">
        <v>8</v>
      </c>
      <c r="M6" s="70"/>
      <c r="N6" s="65" t="s">
        <v>9</v>
      </c>
      <c r="O6" s="68" t="s">
        <v>10</v>
      </c>
      <c r="P6" s="69"/>
      <c r="Q6" s="69"/>
      <c r="R6" s="69"/>
      <c r="S6" s="70"/>
      <c r="T6" s="76" t="s">
        <v>11</v>
      </c>
      <c r="U6" s="2"/>
    </row>
    <row r="7" spans="1:21" s="3" customFormat="1" ht="18.75">
      <c r="A7" s="81"/>
      <c r="B7" s="81"/>
      <c r="C7" s="66"/>
      <c r="D7" s="84"/>
      <c r="E7" s="55"/>
      <c r="F7" s="55"/>
      <c r="G7" s="85" t="s">
        <v>12</v>
      </c>
      <c r="H7" s="71" t="s">
        <v>13</v>
      </c>
      <c r="I7" s="72"/>
      <c r="J7" s="73"/>
      <c r="K7" s="82"/>
      <c r="L7" s="74" t="s">
        <v>14</v>
      </c>
      <c r="M7" s="74" t="s">
        <v>15</v>
      </c>
      <c r="N7" s="66"/>
      <c r="O7" s="74" t="s">
        <v>14</v>
      </c>
      <c r="P7" s="62" t="s">
        <v>13</v>
      </c>
      <c r="Q7" s="63"/>
      <c r="R7" s="63"/>
      <c r="S7" s="64"/>
      <c r="T7" s="77"/>
      <c r="U7" s="2"/>
    </row>
    <row r="8" spans="1:21" s="3" customFormat="1" ht="174.75" customHeight="1">
      <c r="A8" s="81"/>
      <c r="B8" s="81"/>
      <c r="C8" s="66"/>
      <c r="D8" s="84"/>
      <c r="E8" s="55"/>
      <c r="F8" s="55"/>
      <c r="G8" s="86"/>
      <c r="H8" s="4" t="s">
        <v>16</v>
      </c>
      <c r="I8" s="4" t="s">
        <v>17</v>
      </c>
      <c r="J8" s="4" t="s">
        <v>18</v>
      </c>
      <c r="K8" s="75"/>
      <c r="L8" s="75"/>
      <c r="M8" s="75"/>
      <c r="N8" s="67"/>
      <c r="O8" s="75"/>
      <c r="P8" s="5" t="s">
        <v>19</v>
      </c>
      <c r="Q8" s="5" t="s">
        <v>20</v>
      </c>
      <c r="R8" s="6" t="s">
        <v>21</v>
      </c>
      <c r="S8" s="6" t="s">
        <v>22</v>
      </c>
      <c r="T8" s="77"/>
      <c r="U8" s="2"/>
    </row>
    <row r="9" spans="1:21" s="3" customFormat="1" ht="39" customHeight="1">
      <c r="A9" s="81"/>
      <c r="B9" s="81"/>
      <c r="C9" s="66"/>
      <c r="D9" s="84"/>
      <c r="E9" s="55"/>
      <c r="F9" s="55"/>
      <c r="G9" s="7" t="s">
        <v>23</v>
      </c>
      <c r="H9" s="7" t="s">
        <v>23</v>
      </c>
      <c r="I9" s="7" t="s">
        <v>23</v>
      </c>
      <c r="J9" s="7" t="s">
        <v>23</v>
      </c>
      <c r="K9" s="8" t="s">
        <v>24</v>
      </c>
      <c r="L9" s="8" t="s">
        <v>24</v>
      </c>
      <c r="M9" s="8" t="s">
        <v>24</v>
      </c>
      <c r="N9" s="9" t="s">
        <v>25</v>
      </c>
      <c r="O9" s="8" t="s">
        <v>26</v>
      </c>
      <c r="P9" s="8" t="s">
        <v>26</v>
      </c>
      <c r="Q9" s="8" t="s">
        <v>26</v>
      </c>
      <c r="R9" s="8" t="s">
        <v>26</v>
      </c>
      <c r="S9" s="8" t="s">
        <v>26</v>
      </c>
      <c r="T9" s="77"/>
      <c r="U9" s="2"/>
    </row>
    <row r="10" spans="1:21" s="3" customFormat="1" ht="18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22</v>
      </c>
      <c r="U10" s="2"/>
    </row>
    <row r="11" spans="1:21" s="20" customFormat="1" ht="23.25">
      <c r="A11" s="13" t="s">
        <v>51</v>
      </c>
      <c r="B11" s="14"/>
      <c r="C11" s="15"/>
      <c r="D11" s="14"/>
      <c r="E11" s="16"/>
      <c r="F11" s="16"/>
      <c r="G11" s="15"/>
      <c r="H11" s="15"/>
      <c r="I11" s="15"/>
      <c r="J11" s="15"/>
      <c r="K11" s="17"/>
      <c r="L11" s="17"/>
      <c r="M11" s="17"/>
      <c r="N11" s="15"/>
      <c r="O11" s="17"/>
      <c r="P11" s="17"/>
      <c r="Q11" s="17"/>
      <c r="R11" s="17"/>
      <c r="S11" s="17"/>
      <c r="T11" s="18"/>
      <c r="U11" s="19"/>
    </row>
    <row r="12" spans="1:21" s="3" customFormat="1" ht="18.75">
      <c r="A12" s="21">
        <v>1</v>
      </c>
      <c r="B12" s="51" t="s">
        <v>29</v>
      </c>
      <c r="C12" s="22">
        <v>1990</v>
      </c>
      <c r="D12" s="22" t="s">
        <v>52</v>
      </c>
      <c r="E12" s="22">
        <v>9</v>
      </c>
      <c r="F12" s="22">
        <v>1</v>
      </c>
      <c r="G12" s="23">
        <v>141</v>
      </c>
      <c r="H12" s="23">
        <v>9</v>
      </c>
      <c r="I12" s="23">
        <f>G12-H12</f>
        <v>132</v>
      </c>
      <c r="J12" s="23">
        <v>0</v>
      </c>
      <c r="K12" s="24">
        <v>5523</v>
      </c>
      <c r="L12" s="24">
        <v>4793.3</v>
      </c>
      <c r="M12" s="24">
        <v>4793.3</v>
      </c>
      <c r="N12" s="23">
        <v>213</v>
      </c>
      <c r="O12" s="25">
        <v>1274046.71</v>
      </c>
      <c r="P12" s="26">
        <v>0</v>
      </c>
      <c r="Q12" s="25">
        <v>0</v>
      </c>
      <c r="R12" s="25">
        <v>0</v>
      </c>
      <c r="S12" s="25">
        <f>O12</f>
        <v>1274046.71</v>
      </c>
      <c r="T12" s="27">
        <v>42369</v>
      </c>
      <c r="U12" s="2"/>
    </row>
    <row r="13" spans="1:21" s="3" customFormat="1" ht="18.75">
      <c r="A13" s="21">
        <v>2</v>
      </c>
      <c r="B13" s="51" t="s">
        <v>65</v>
      </c>
      <c r="C13" s="22">
        <v>1995</v>
      </c>
      <c r="D13" s="22" t="s">
        <v>52</v>
      </c>
      <c r="E13" s="22">
        <v>10</v>
      </c>
      <c r="F13" s="22">
        <v>1</v>
      </c>
      <c r="G13" s="23">
        <v>131</v>
      </c>
      <c r="H13" s="23">
        <v>3</v>
      </c>
      <c r="I13" s="23">
        <f aca="true" t="shared" si="0" ref="I13:I41">G13-H13</f>
        <v>128</v>
      </c>
      <c r="J13" s="23">
        <v>0</v>
      </c>
      <c r="K13" s="24">
        <v>5619.1</v>
      </c>
      <c r="L13" s="24">
        <v>4954.4</v>
      </c>
      <c r="M13" s="24">
        <v>4954.4</v>
      </c>
      <c r="N13" s="23">
        <v>235</v>
      </c>
      <c r="O13" s="25">
        <v>5209805.6</v>
      </c>
      <c r="P13" s="26">
        <v>0</v>
      </c>
      <c r="Q13" s="25">
        <v>0</v>
      </c>
      <c r="R13" s="25">
        <v>0</v>
      </c>
      <c r="S13" s="25">
        <f aca="true" t="shared" si="1" ref="S13:S24">O13</f>
        <v>5209805.6</v>
      </c>
      <c r="T13" s="27">
        <v>42369</v>
      </c>
      <c r="U13" s="2"/>
    </row>
    <row r="14" spans="1:21" s="3" customFormat="1" ht="18.75">
      <c r="A14" s="21">
        <v>3</v>
      </c>
      <c r="B14" s="51" t="s">
        <v>30</v>
      </c>
      <c r="C14" s="22">
        <v>1974</v>
      </c>
      <c r="D14" s="22" t="s">
        <v>52</v>
      </c>
      <c r="E14" s="22">
        <v>5</v>
      </c>
      <c r="F14" s="22">
        <v>4</v>
      </c>
      <c r="G14" s="23">
        <v>68</v>
      </c>
      <c r="H14" s="23">
        <v>14</v>
      </c>
      <c r="I14" s="23">
        <f t="shared" si="0"/>
        <v>54</v>
      </c>
      <c r="J14" s="23">
        <v>0</v>
      </c>
      <c r="K14" s="24">
        <v>3454.4</v>
      </c>
      <c r="L14" s="24">
        <v>3165.1</v>
      </c>
      <c r="M14" s="24">
        <v>3165.1</v>
      </c>
      <c r="N14" s="23">
        <v>174</v>
      </c>
      <c r="O14" s="25">
        <v>2281200.15</v>
      </c>
      <c r="P14" s="26">
        <v>0</v>
      </c>
      <c r="Q14" s="25">
        <v>0</v>
      </c>
      <c r="R14" s="25">
        <v>0</v>
      </c>
      <c r="S14" s="25">
        <f t="shared" si="1"/>
        <v>2281200.15</v>
      </c>
      <c r="T14" s="27">
        <v>42369</v>
      </c>
      <c r="U14" s="2"/>
    </row>
    <row r="15" spans="1:21" s="3" customFormat="1" ht="18.75">
      <c r="A15" s="21">
        <v>4</v>
      </c>
      <c r="B15" s="51" t="s">
        <v>31</v>
      </c>
      <c r="C15" s="22">
        <v>1972</v>
      </c>
      <c r="D15" s="22" t="s">
        <v>52</v>
      </c>
      <c r="E15" s="22">
        <v>5</v>
      </c>
      <c r="F15" s="22">
        <v>4</v>
      </c>
      <c r="G15" s="23">
        <v>68</v>
      </c>
      <c r="H15" s="23">
        <v>17</v>
      </c>
      <c r="I15" s="23">
        <f t="shared" si="0"/>
        <v>51</v>
      </c>
      <c r="J15" s="23">
        <v>0</v>
      </c>
      <c r="K15" s="24">
        <v>3432.5</v>
      </c>
      <c r="L15" s="24">
        <v>3112.4</v>
      </c>
      <c r="M15" s="24">
        <v>3112.4</v>
      </c>
      <c r="N15" s="23">
        <v>158</v>
      </c>
      <c r="O15" s="25">
        <v>2274138.35</v>
      </c>
      <c r="P15" s="26">
        <v>0</v>
      </c>
      <c r="Q15" s="25">
        <v>0</v>
      </c>
      <c r="R15" s="25">
        <v>0</v>
      </c>
      <c r="S15" s="25">
        <f t="shared" si="1"/>
        <v>2274138.35</v>
      </c>
      <c r="T15" s="27">
        <v>42369</v>
      </c>
      <c r="U15" s="2"/>
    </row>
    <row r="16" spans="1:21" s="3" customFormat="1" ht="18.75">
      <c r="A16" s="21">
        <v>5</v>
      </c>
      <c r="B16" s="51" t="s">
        <v>32</v>
      </c>
      <c r="C16" s="22">
        <v>1963</v>
      </c>
      <c r="D16" s="22" t="s">
        <v>53</v>
      </c>
      <c r="E16" s="22">
        <v>5</v>
      </c>
      <c r="F16" s="22">
        <v>4</v>
      </c>
      <c r="G16" s="23">
        <v>59</v>
      </c>
      <c r="H16" s="23">
        <v>12</v>
      </c>
      <c r="I16" s="23">
        <f t="shared" si="0"/>
        <v>47</v>
      </c>
      <c r="J16" s="23">
        <v>0</v>
      </c>
      <c r="K16" s="24">
        <v>2531.7</v>
      </c>
      <c r="L16" s="24">
        <v>1840.1</v>
      </c>
      <c r="M16" s="24">
        <v>1840.1</v>
      </c>
      <c r="N16" s="23">
        <v>136</v>
      </c>
      <c r="O16" s="25">
        <v>4804908.72</v>
      </c>
      <c r="P16" s="26">
        <v>0</v>
      </c>
      <c r="Q16" s="25">
        <v>0</v>
      </c>
      <c r="R16" s="25">
        <v>0</v>
      </c>
      <c r="S16" s="25">
        <f t="shared" si="1"/>
        <v>4804908.72</v>
      </c>
      <c r="T16" s="27">
        <v>42369</v>
      </c>
      <c r="U16" s="2"/>
    </row>
    <row r="17" spans="1:21" s="3" customFormat="1" ht="18.75">
      <c r="A17" s="21">
        <v>6</v>
      </c>
      <c r="B17" s="51" t="s">
        <v>33</v>
      </c>
      <c r="C17" s="22">
        <v>1983</v>
      </c>
      <c r="D17" s="22" t="s">
        <v>52</v>
      </c>
      <c r="E17" s="22">
        <v>12</v>
      </c>
      <c r="F17" s="22">
        <v>1</v>
      </c>
      <c r="G17" s="23">
        <v>82</v>
      </c>
      <c r="H17" s="23">
        <v>13</v>
      </c>
      <c r="I17" s="23">
        <f t="shared" si="0"/>
        <v>69</v>
      </c>
      <c r="J17" s="23">
        <v>0</v>
      </c>
      <c r="K17" s="24">
        <v>4458.2</v>
      </c>
      <c r="L17" s="24">
        <v>3796.2</v>
      </c>
      <c r="M17" s="24">
        <v>3796.2</v>
      </c>
      <c r="N17" s="23">
        <v>195</v>
      </c>
      <c r="O17" s="25">
        <v>3304274.35</v>
      </c>
      <c r="P17" s="26">
        <v>0</v>
      </c>
      <c r="Q17" s="25">
        <v>0</v>
      </c>
      <c r="R17" s="25">
        <v>0</v>
      </c>
      <c r="S17" s="25">
        <f t="shared" si="1"/>
        <v>3304274.35</v>
      </c>
      <c r="T17" s="27">
        <v>42369</v>
      </c>
      <c r="U17" s="2"/>
    </row>
    <row r="18" spans="1:21" s="3" customFormat="1" ht="18.75">
      <c r="A18" s="21">
        <v>7</v>
      </c>
      <c r="B18" s="51" t="s">
        <v>67</v>
      </c>
      <c r="C18" s="22">
        <v>1960</v>
      </c>
      <c r="D18" s="22" t="s">
        <v>52</v>
      </c>
      <c r="E18" s="22">
        <v>4</v>
      </c>
      <c r="F18" s="22">
        <v>4</v>
      </c>
      <c r="G18" s="23">
        <v>48</v>
      </c>
      <c r="H18" s="23">
        <v>3</v>
      </c>
      <c r="I18" s="23">
        <f t="shared" si="0"/>
        <v>45</v>
      </c>
      <c r="J18" s="23">
        <v>0</v>
      </c>
      <c r="K18" s="24">
        <v>2531</v>
      </c>
      <c r="L18" s="24">
        <v>1638.2</v>
      </c>
      <c r="M18" s="24">
        <v>1638.2</v>
      </c>
      <c r="N18" s="23">
        <v>116</v>
      </c>
      <c r="O18" s="25">
        <v>2848911.5</v>
      </c>
      <c r="P18" s="26">
        <v>0</v>
      </c>
      <c r="Q18" s="25">
        <v>0</v>
      </c>
      <c r="R18" s="25">
        <v>0</v>
      </c>
      <c r="S18" s="25">
        <f t="shared" si="1"/>
        <v>2848911.5</v>
      </c>
      <c r="T18" s="27">
        <v>42369</v>
      </c>
      <c r="U18" s="2"/>
    </row>
    <row r="19" spans="1:21" s="3" customFormat="1" ht="18.75">
      <c r="A19" s="21">
        <v>8</v>
      </c>
      <c r="B19" s="51" t="s">
        <v>34</v>
      </c>
      <c r="C19" s="22">
        <v>1966</v>
      </c>
      <c r="D19" s="22" t="s">
        <v>53</v>
      </c>
      <c r="E19" s="22">
        <v>5</v>
      </c>
      <c r="F19" s="22">
        <v>4</v>
      </c>
      <c r="G19" s="23">
        <v>80</v>
      </c>
      <c r="H19" s="23">
        <v>20</v>
      </c>
      <c r="I19" s="23">
        <f t="shared" si="0"/>
        <v>60</v>
      </c>
      <c r="J19" s="23">
        <v>0</v>
      </c>
      <c r="K19" s="24">
        <v>4266.1</v>
      </c>
      <c r="L19" s="24">
        <v>2306</v>
      </c>
      <c r="M19" s="24">
        <v>2306</v>
      </c>
      <c r="N19" s="23">
        <v>179</v>
      </c>
      <c r="O19" s="25">
        <v>9338357.36</v>
      </c>
      <c r="P19" s="26">
        <v>0</v>
      </c>
      <c r="Q19" s="25">
        <v>0</v>
      </c>
      <c r="R19" s="25">
        <v>0</v>
      </c>
      <c r="S19" s="25">
        <f t="shared" si="1"/>
        <v>9338357.36</v>
      </c>
      <c r="T19" s="27">
        <v>42369</v>
      </c>
      <c r="U19" s="2"/>
    </row>
    <row r="20" spans="1:21" s="3" customFormat="1" ht="18.75">
      <c r="A20" s="21">
        <v>9</v>
      </c>
      <c r="B20" s="51" t="s">
        <v>35</v>
      </c>
      <c r="C20" s="22">
        <v>1962</v>
      </c>
      <c r="D20" s="22" t="s">
        <v>52</v>
      </c>
      <c r="E20" s="22">
        <v>5</v>
      </c>
      <c r="F20" s="22">
        <v>4</v>
      </c>
      <c r="G20" s="23">
        <v>74</v>
      </c>
      <c r="H20" s="23">
        <v>15</v>
      </c>
      <c r="I20" s="23">
        <f t="shared" si="0"/>
        <v>59</v>
      </c>
      <c r="J20" s="23">
        <v>0</v>
      </c>
      <c r="K20" s="24">
        <v>3394.1</v>
      </c>
      <c r="L20" s="24">
        <v>3135.7</v>
      </c>
      <c r="M20" s="24">
        <v>3135.7</v>
      </c>
      <c r="N20" s="23">
        <v>155</v>
      </c>
      <c r="O20" s="25">
        <v>3015679.64</v>
      </c>
      <c r="P20" s="26">
        <v>0</v>
      </c>
      <c r="Q20" s="25">
        <v>0</v>
      </c>
      <c r="R20" s="25">
        <v>0</v>
      </c>
      <c r="S20" s="25">
        <f t="shared" si="1"/>
        <v>3015679.64</v>
      </c>
      <c r="T20" s="27">
        <v>42369</v>
      </c>
      <c r="U20" s="2"/>
    </row>
    <row r="21" spans="1:21" s="3" customFormat="1" ht="18.75">
      <c r="A21" s="21">
        <v>10</v>
      </c>
      <c r="B21" s="51" t="s">
        <v>36</v>
      </c>
      <c r="C21" s="22">
        <v>1962</v>
      </c>
      <c r="D21" s="22" t="s">
        <v>52</v>
      </c>
      <c r="E21" s="22">
        <v>5</v>
      </c>
      <c r="F21" s="22">
        <v>3</v>
      </c>
      <c r="G21" s="23">
        <v>47</v>
      </c>
      <c r="H21" s="23">
        <v>10</v>
      </c>
      <c r="I21" s="23">
        <f>G21-H21</f>
        <v>37</v>
      </c>
      <c r="J21" s="23">
        <v>0</v>
      </c>
      <c r="K21" s="24">
        <v>2525.1</v>
      </c>
      <c r="L21" s="24">
        <v>2407.9</v>
      </c>
      <c r="M21" s="24">
        <v>2407.9</v>
      </c>
      <c r="N21" s="23">
        <v>142</v>
      </c>
      <c r="O21" s="25">
        <v>2733784.27</v>
      </c>
      <c r="P21" s="26">
        <v>0</v>
      </c>
      <c r="Q21" s="25">
        <v>0</v>
      </c>
      <c r="R21" s="25">
        <v>0</v>
      </c>
      <c r="S21" s="25">
        <f t="shared" si="1"/>
        <v>2733784.27</v>
      </c>
      <c r="T21" s="27">
        <v>42369</v>
      </c>
      <c r="U21" s="2"/>
    </row>
    <row r="22" spans="1:21" s="3" customFormat="1" ht="18.75">
      <c r="A22" s="21">
        <v>11</v>
      </c>
      <c r="B22" s="51" t="s">
        <v>37</v>
      </c>
      <c r="C22" s="22">
        <v>1960</v>
      </c>
      <c r="D22" s="22" t="s">
        <v>52</v>
      </c>
      <c r="E22" s="22">
        <v>4</v>
      </c>
      <c r="F22" s="22">
        <v>4</v>
      </c>
      <c r="G22" s="23">
        <v>64</v>
      </c>
      <c r="H22" s="23">
        <v>16</v>
      </c>
      <c r="I22" s="23">
        <f t="shared" si="0"/>
        <v>48</v>
      </c>
      <c r="J22" s="23">
        <v>0</v>
      </c>
      <c r="K22" s="24">
        <v>2554.2</v>
      </c>
      <c r="L22" s="24">
        <v>1652.7</v>
      </c>
      <c r="M22" s="24">
        <v>1652.7</v>
      </c>
      <c r="N22" s="23">
        <v>158</v>
      </c>
      <c r="O22" s="25">
        <v>3016474.57</v>
      </c>
      <c r="P22" s="26">
        <v>0</v>
      </c>
      <c r="Q22" s="25">
        <v>0</v>
      </c>
      <c r="R22" s="25">
        <v>0</v>
      </c>
      <c r="S22" s="25">
        <f t="shared" si="1"/>
        <v>3016474.57</v>
      </c>
      <c r="T22" s="27">
        <v>42369</v>
      </c>
      <c r="U22" s="2"/>
    </row>
    <row r="23" spans="1:21" s="3" customFormat="1" ht="18.75">
      <c r="A23" s="21">
        <v>12</v>
      </c>
      <c r="B23" s="51" t="s">
        <v>38</v>
      </c>
      <c r="C23" s="22">
        <v>1962</v>
      </c>
      <c r="D23" s="22" t="s">
        <v>52</v>
      </c>
      <c r="E23" s="22">
        <v>5</v>
      </c>
      <c r="F23" s="22">
        <v>4</v>
      </c>
      <c r="G23" s="23">
        <v>78</v>
      </c>
      <c r="H23" s="23">
        <v>28</v>
      </c>
      <c r="I23" s="23">
        <f t="shared" si="0"/>
        <v>50</v>
      </c>
      <c r="J23" s="23">
        <v>0</v>
      </c>
      <c r="K23" s="24">
        <v>3216.1</v>
      </c>
      <c r="L23" s="24">
        <v>2042.2</v>
      </c>
      <c r="M23" s="24">
        <v>2042.2</v>
      </c>
      <c r="N23" s="23">
        <v>187</v>
      </c>
      <c r="O23" s="25">
        <v>4592115.24</v>
      </c>
      <c r="P23" s="26">
        <v>0</v>
      </c>
      <c r="Q23" s="25">
        <v>0</v>
      </c>
      <c r="R23" s="25">
        <v>0</v>
      </c>
      <c r="S23" s="25">
        <f t="shared" si="1"/>
        <v>4592115.24</v>
      </c>
      <c r="T23" s="27">
        <v>42369</v>
      </c>
      <c r="U23" s="2"/>
    </row>
    <row r="24" spans="1:21" s="3" customFormat="1" ht="18.75">
      <c r="A24" s="43">
        <v>13</v>
      </c>
      <c r="B24" s="51" t="s">
        <v>54</v>
      </c>
      <c r="C24" s="44">
        <v>1997</v>
      </c>
      <c r="D24" s="44" t="s">
        <v>53</v>
      </c>
      <c r="E24" s="44">
        <v>9</v>
      </c>
      <c r="F24" s="44">
        <v>2</v>
      </c>
      <c r="G24" s="45">
        <v>88</v>
      </c>
      <c r="H24" s="45">
        <v>15</v>
      </c>
      <c r="I24" s="45">
        <f t="shared" si="0"/>
        <v>73</v>
      </c>
      <c r="J24" s="45">
        <v>0</v>
      </c>
      <c r="K24" s="46">
        <v>6159.2</v>
      </c>
      <c r="L24" s="46">
        <v>5638.4</v>
      </c>
      <c r="M24" s="46">
        <v>5638.4</v>
      </c>
      <c r="N24" s="45">
        <v>248</v>
      </c>
      <c r="O24" s="47">
        <v>4791601.59</v>
      </c>
      <c r="P24" s="48">
        <v>0</v>
      </c>
      <c r="Q24" s="47">
        <v>0</v>
      </c>
      <c r="R24" s="47">
        <v>0</v>
      </c>
      <c r="S24" s="25">
        <f t="shared" si="1"/>
        <v>4791601.59</v>
      </c>
      <c r="T24" s="49">
        <v>42369</v>
      </c>
      <c r="U24" s="50"/>
    </row>
    <row r="25" spans="1:21" s="3" customFormat="1" ht="18.75">
      <c r="A25" s="43">
        <v>13</v>
      </c>
      <c r="B25" s="51" t="s">
        <v>70</v>
      </c>
      <c r="C25" s="44">
        <v>1997</v>
      </c>
      <c r="D25" s="44" t="s">
        <v>53</v>
      </c>
      <c r="E25" s="44">
        <v>9</v>
      </c>
      <c r="F25" s="44">
        <v>2</v>
      </c>
      <c r="G25" s="45">
        <v>88</v>
      </c>
      <c r="H25" s="45">
        <v>15</v>
      </c>
      <c r="I25" s="45">
        <f>G25-H25</f>
        <v>73</v>
      </c>
      <c r="J25" s="45">
        <v>0</v>
      </c>
      <c r="K25" s="46">
        <v>6159.2</v>
      </c>
      <c r="L25" s="46">
        <v>5638.4</v>
      </c>
      <c r="M25" s="46">
        <v>5638.4</v>
      </c>
      <c r="N25" s="45">
        <v>248</v>
      </c>
      <c r="O25" s="47">
        <v>3697710</v>
      </c>
      <c r="P25" s="48">
        <v>942916.05</v>
      </c>
      <c r="Q25" s="47">
        <v>942916.05</v>
      </c>
      <c r="R25" s="47">
        <v>1257221.4</v>
      </c>
      <c r="S25" s="47">
        <v>554656.5</v>
      </c>
      <c r="T25" s="49">
        <v>42369</v>
      </c>
      <c r="U25" s="50"/>
    </row>
    <row r="26" spans="1:21" s="3" customFormat="1" ht="18.75">
      <c r="A26" s="21">
        <v>14</v>
      </c>
      <c r="B26" s="51" t="s">
        <v>39</v>
      </c>
      <c r="C26" s="22">
        <v>1979</v>
      </c>
      <c r="D26" s="22" t="s">
        <v>52</v>
      </c>
      <c r="E26" s="22">
        <v>9</v>
      </c>
      <c r="F26" s="22">
        <v>1</v>
      </c>
      <c r="G26" s="23">
        <v>208</v>
      </c>
      <c r="H26" s="23">
        <v>14</v>
      </c>
      <c r="I26" s="23">
        <f t="shared" si="0"/>
        <v>194</v>
      </c>
      <c r="J26" s="23">
        <v>0</v>
      </c>
      <c r="K26" s="24">
        <v>6467.1</v>
      </c>
      <c r="L26" s="24">
        <v>5605.8</v>
      </c>
      <c r="M26" s="24">
        <v>5605.8</v>
      </c>
      <c r="N26" s="23">
        <v>358</v>
      </c>
      <c r="O26" s="25">
        <v>6723797.2</v>
      </c>
      <c r="P26" s="26">
        <v>0</v>
      </c>
      <c r="Q26" s="25">
        <v>0</v>
      </c>
      <c r="R26" s="25">
        <v>0</v>
      </c>
      <c r="S26" s="25">
        <f>O26</f>
        <v>6723797.2</v>
      </c>
      <c r="T26" s="27">
        <v>42369</v>
      </c>
      <c r="U26" s="2"/>
    </row>
    <row r="27" spans="1:24" s="3" customFormat="1" ht="18.75">
      <c r="A27" s="21">
        <v>15</v>
      </c>
      <c r="B27" s="51" t="s">
        <v>40</v>
      </c>
      <c r="C27" s="22">
        <v>1977</v>
      </c>
      <c r="D27" s="22" t="s">
        <v>53</v>
      </c>
      <c r="E27" s="22">
        <v>9</v>
      </c>
      <c r="F27" s="22">
        <v>4</v>
      </c>
      <c r="G27" s="23">
        <v>144</v>
      </c>
      <c r="H27" s="23">
        <v>32</v>
      </c>
      <c r="I27" s="23">
        <f t="shared" si="0"/>
        <v>112</v>
      </c>
      <c r="J27" s="23">
        <v>0</v>
      </c>
      <c r="K27" s="24">
        <v>6750</v>
      </c>
      <c r="L27" s="24">
        <v>4430.5</v>
      </c>
      <c r="M27" s="24">
        <v>4430.5</v>
      </c>
      <c r="N27" s="23">
        <v>402</v>
      </c>
      <c r="O27" s="25">
        <v>14513580.82</v>
      </c>
      <c r="P27" s="26">
        <v>0</v>
      </c>
      <c r="Q27" s="25">
        <v>0</v>
      </c>
      <c r="R27" s="25">
        <v>0</v>
      </c>
      <c r="S27" s="25">
        <f>O27</f>
        <v>14513580.82</v>
      </c>
      <c r="T27" s="27">
        <v>42369</v>
      </c>
      <c r="U27" s="2"/>
      <c r="X27" s="53"/>
    </row>
    <row r="28" spans="1:21" s="3" customFormat="1" ht="18.75">
      <c r="A28" s="43">
        <v>16</v>
      </c>
      <c r="B28" s="51" t="s">
        <v>64</v>
      </c>
      <c r="C28" s="44">
        <v>1984</v>
      </c>
      <c r="D28" s="44" t="s">
        <v>53</v>
      </c>
      <c r="E28" s="44">
        <v>9</v>
      </c>
      <c r="F28" s="44">
        <v>10</v>
      </c>
      <c r="G28" s="45">
        <v>360</v>
      </c>
      <c r="H28" s="45">
        <v>52</v>
      </c>
      <c r="I28" s="45">
        <f t="shared" si="0"/>
        <v>308</v>
      </c>
      <c r="J28" s="45">
        <v>0</v>
      </c>
      <c r="K28" s="46">
        <v>18339.7</v>
      </c>
      <c r="L28" s="46">
        <v>10712.5</v>
      </c>
      <c r="M28" s="46">
        <v>10712.5</v>
      </c>
      <c r="N28" s="45">
        <v>905</v>
      </c>
      <c r="O28" s="47">
        <v>4602760</v>
      </c>
      <c r="P28" s="48">
        <v>1173703.8</v>
      </c>
      <c r="Q28" s="47">
        <v>1173703.8</v>
      </c>
      <c r="R28" s="47">
        <v>1564938.4</v>
      </c>
      <c r="S28" s="47">
        <v>690414</v>
      </c>
      <c r="T28" s="49">
        <v>42369</v>
      </c>
      <c r="U28" s="50"/>
    </row>
    <row r="29" spans="1:21" s="3" customFormat="1" ht="18.75">
      <c r="A29" s="21">
        <v>17</v>
      </c>
      <c r="B29" s="51" t="s">
        <v>41</v>
      </c>
      <c r="C29" s="22">
        <v>1966</v>
      </c>
      <c r="D29" s="22" t="s">
        <v>52</v>
      </c>
      <c r="E29" s="22">
        <v>5</v>
      </c>
      <c r="F29" s="22">
        <v>4</v>
      </c>
      <c r="G29" s="23">
        <v>80</v>
      </c>
      <c r="H29" s="23">
        <v>12</v>
      </c>
      <c r="I29" s="23">
        <f t="shared" si="0"/>
        <v>68</v>
      </c>
      <c r="J29" s="23">
        <v>0</v>
      </c>
      <c r="K29" s="24">
        <v>3392.4</v>
      </c>
      <c r="L29" s="24">
        <v>2200.2</v>
      </c>
      <c r="M29" s="24">
        <v>2200.2</v>
      </c>
      <c r="N29" s="23">
        <v>167</v>
      </c>
      <c r="O29" s="25">
        <v>4867774.66</v>
      </c>
      <c r="P29" s="26">
        <v>0</v>
      </c>
      <c r="Q29" s="25">
        <v>0</v>
      </c>
      <c r="R29" s="25">
        <v>0</v>
      </c>
      <c r="S29" s="25">
        <f>O29</f>
        <v>4867774.66</v>
      </c>
      <c r="T29" s="27">
        <v>42369</v>
      </c>
      <c r="U29" s="2"/>
    </row>
    <row r="30" spans="1:21" s="3" customFormat="1" ht="18.75">
      <c r="A30" s="21">
        <v>18</v>
      </c>
      <c r="B30" s="51" t="s">
        <v>42</v>
      </c>
      <c r="C30" s="22">
        <v>1967</v>
      </c>
      <c r="D30" s="22" t="s">
        <v>53</v>
      </c>
      <c r="E30" s="22">
        <v>5</v>
      </c>
      <c r="F30" s="22">
        <v>4</v>
      </c>
      <c r="G30" s="23">
        <v>80</v>
      </c>
      <c r="H30" s="23">
        <v>13</v>
      </c>
      <c r="I30" s="23">
        <f t="shared" si="0"/>
        <v>67</v>
      </c>
      <c r="J30" s="23">
        <v>0</v>
      </c>
      <c r="K30" s="24">
        <v>3545.4</v>
      </c>
      <c r="L30" s="24">
        <v>2344.1</v>
      </c>
      <c r="M30" s="24">
        <v>2344.1</v>
      </c>
      <c r="N30" s="23">
        <v>161</v>
      </c>
      <c r="O30" s="25">
        <v>8717299.52</v>
      </c>
      <c r="P30" s="26">
        <v>0</v>
      </c>
      <c r="Q30" s="25">
        <v>0</v>
      </c>
      <c r="R30" s="25">
        <v>0</v>
      </c>
      <c r="S30" s="25">
        <f aca="true" t="shared" si="2" ref="S30:S40">O30</f>
        <v>8717299.52</v>
      </c>
      <c r="T30" s="27">
        <v>42369</v>
      </c>
      <c r="U30" s="2"/>
    </row>
    <row r="31" spans="1:21" s="3" customFormat="1" ht="18.75">
      <c r="A31" s="21">
        <v>19</v>
      </c>
      <c r="B31" s="51" t="s">
        <v>43</v>
      </c>
      <c r="C31" s="22">
        <v>1968</v>
      </c>
      <c r="D31" s="22" t="s">
        <v>53</v>
      </c>
      <c r="E31" s="22">
        <v>5</v>
      </c>
      <c r="F31" s="22">
        <v>4</v>
      </c>
      <c r="G31" s="23">
        <v>60</v>
      </c>
      <c r="H31" s="23">
        <v>10</v>
      </c>
      <c r="I31" s="23">
        <f t="shared" si="0"/>
        <v>50</v>
      </c>
      <c r="J31" s="23">
        <v>0</v>
      </c>
      <c r="K31" s="24">
        <v>2490.2</v>
      </c>
      <c r="L31" s="24">
        <v>1686.2</v>
      </c>
      <c r="M31" s="24">
        <v>1686.2</v>
      </c>
      <c r="N31" s="23">
        <v>134</v>
      </c>
      <c r="O31" s="25">
        <v>5280581.24</v>
      </c>
      <c r="P31" s="26">
        <v>0</v>
      </c>
      <c r="Q31" s="25">
        <v>0</v>
      </c>
      <c r="R31" s="25">
        <v>0</v>
      </c>
      <c r="S31" s="25">
        <f t="shared" si="2"/>
        <v>5280581.24</v>
      </c>
      <c r="T31" s="27">
        <v>42369</v>
      </c>
      <c r="U31" s="2"/>
    </row>
    <row r="32" spans="1:21" s="3" customFormat="1" ht="18.75">
      <c r="A32" s="21">
        <v>20</v>
      </c>
      <c r="B32" s="51" t="s">
        <v>44</v>
      </c>
      <c r="C32" s="22">
        <v>1969</v>
      </c>
      <c r="D32" s="22" t="s">
        <v>53</v>
      </c>
      <c r="E32" s="22">
        <v>5</v>
      </c>
      <c r="F32" s="22">
        <v>4</v>
      </c>
      <c r="G32" s="23">
        <v>60</v>
      </c>
      <c r="H32" s="23">
        <v>13</v>
      </c>
      <c r="I32" s="23">
        <f t="shared" si="0"/>
        <v>47</v>
      </c>
      <c r="J32" s="23">
        <v>0</v>
      </c>
      <c r="K32" s="24">
        <v>2510</v>
      </c>
      <c r="L32" s="24">
        <v>1731</v>
      </c>
      <c r="M32" s="24">
        <v>1731</v>
      </c>
      <c r="N32" s="23">
        <v>143</v>
      </c>
      <c r="O32" s="25">
        <v>5241256.48</v>
      </c>
      <c r="P32" s="26">
        <v>0</v>
      </c>
      <c r="Q32" s="25">
        <v>0</v>
      </c>
      <c r="R32" s="25">
        <v>0</v>
      </c>
      <c r="S32" s="25">
        <f t="shared" si="2"/>
        <v>5241256.48</v>
      </c>
      <c r="T32" s="27">
        <v>42369</v>
      </c>
      <c r="U32" s="2"/>
    </row>
    <row r="33" spans="1:21" s="3" customFormat="1" ht="18.75">
      <c r="A33" s="21">
        <v>21</v>
      </c>
      <c r="B33" s="51" t="s">
        <v>45</v>
      </c>
      <c r="C33" s="22">
        <v>1974</v>
      </c>
      <c r="D33" s="22" t="s">
        <v>52</v>
      </c>
      <c r="E33" s="22">
        <v>5</v>
      </c>
      <c r="F33" s="22">
        <v>4</v>
      </c>
      <c r="G33" s="23">
        <v>80</v>
      </c>
      <c r="H33" s="23">
        <v>19</v>
      </c>
      <c r="I33" s="23">
        <f t="shared" si="0"/>
        <v>61</v>
      </c>
      <c r="J33" s="23">
        <v>0</v>
      </c>
      <c r="K33" s="24">
        <v>3409.4</v>
      </c>
      <c r="L33" s="24">
        <v>2207.9</v>
      </c>
      <c r="M33" s="24">
        <v>2207.9</v>
      </c>
      <c r="N33" s="23">
        <v>183</v>
      </c>
      <c r="O33" s="25">
        <v>3530337.8</v>
      </c>
      <c r="P33" s="26">
        <v>0</v>
      </c>
      <c r="Q33" s="25">
        <v>0</v>
      </c>
      <c r="R33" s="25">
        <v>0</v>
      </c>
      <c r="S33" s="25">
        <f t="shared" si="2"/>
        <v>3530337.8</v>
      </c>
      <c r="T33" s="27">
        <v>42369</v>
      </c>
      <c r="U33" s="2"/>
    </row>
    <row r="34" spans="1:21" s="3" customFormat="1" ht="18.75">
      <c r="A34" s="21">
        <v>22</v>
      </c>
      <c r="B34" s="51" t="s">
        <v>46</v>
      </c>
      <c r="C34" s="22">
        <v>1971</v>
      </c>
      <c r="D34" s="22" t="s">
        <v>52</v>
      </c>
      <c r="E34" s="22">
        <v>5</v>
      </c>
      <c r="F34" s="22">
        <v>4</v>
      </c>
      <c r="G34" s="23">
        <v>80</v>
      </c>
      <c r="H34" s="23">
        <v>14</v>
      </c>
      <c r="I34" s="23">
        <f t="shared" si="0"/>
        <v>66</v>
      </c>
      <c r="J34" s="23">
        <v>0</v>
      </c>
      <c r="K34" s="24">
        <v>3367.3</v>
      </c>
      <c r="L34" s="24">
        <v>2174.7</v>
      </c>
      <c r="M34" s="24">
        <v>2174.7</v>
      </c>
      <c r="N34" s="23">
        <v>187</v>
      </c>
      <c r="O34" s="25">
        <v>4889539.8</v>
      </c>
      <c r="P34" s="26">
        <v>0</v>
      </c>
      <c r="Q34" s="25">
        <v>0</v>
      </c>
      <c r="R34" s="25">
        <v>0</v>
      </c>
      <c r="S34" s="25">
        <f t="shared" si="2"/>
        <v>4889539.8</v>
      </c>
      <c r="T34" s="27">
        <v>42369</v>
      </c>
      <c r="U34" s="2"/>
    </row>
    <row r="35" spans="1:21" s="3" customFormat="1" ht="18.75">
      <c r="A35" s="21">
        <v>23</v>
      </c>
      <c r="B35" s="51" t="s">
        <v>47</v>
      </c>
      <c r="C35" s="22">
        <v>1990</v>
      </c>
      <c r="D35" s="22" t="s">
        <v>53</v>
      </c>
      <c r="E35" s="22">
        <v>14</v>
      </c>
      <c r="F35" s="22">
        <v>1</v>
      </c>
      <c r="G35" s="23">
        <v>97</v>
      </c>
      <c r="H35" s="23">
        <v>10</v>
      </c>
      <c r="I35" s="23">
        <f t="shared" si="0"/>
        <v>87</v>
      </c>
      <c r="J35" s="23">
        <v>0</v>
      </c>
      <c r="K35" s="24">
        <v>4628.8</v>
      </c>
      <c r="L35" s="24">
        <v>2549.8</v>
      </c>
      <c r="M35" s="24">
        <v>2549.8</v>
      </c>
      <c r="N35" s="23">
        <v>273</v>
      </c>
      <c r="O35" s="25">
        <v>8299761.1</v>
      </c>
      <c r="P35" s="26">
        <v>0</v>
      </c>
      <c r="Q35" s="25">
        <v>0</v>
      </c>
      <c r="R35" s="25">
        <v>0</v>
      </c>
      <c r="S35" s="25">
        <f t="shared" si="2"/>
        <v>8299761.1</v>
      </c>
      <c r="T35" s="27">
        <v>42369</v>
      </c>
      <c r="U35" s="2"/>
    </row>
    <row r="36" spans="1:21" s="3" customFormat="1" ht="18.75">
      <c r="A36" s="21">
        <v>24</v>
      </c>
      <c r="B36" s="51" t="s">
        <v>48</v>
      </c>
      <c r="C36" s="22">
        <v>1988</v>
      </c>
      <c r="D36" s="22" t="s">
        <v>53</v>
      </c>
      <c r="E36" s="22">
        <v>14</v>
      </c>
      <c r="F36" s="22">
        <v>1</v>
      </c>
      <c r="G36" s="23">
        <v>97</v>
      </c>
      <c r="H36" s="23">
        <v>10</v>
      </c>
      <c r="I36" s="23">
        <f t="shared" si="0"/>
        <v>87</v>
      </c>
      <c r="J36" s="23">
        <v>0</v>
      </c>
      <c r="K36" s="24">
        <v>5322.4</v>
      </c>
      <c r="L36" s="24">
        <v>4655</v>
      </c>
      <c r="M36" s="24">
        <v>4655</v>
      </c>
      <c r="N36" s="23">
        <v>197</v>
      </c>
      <c r="O36" s="25">
        <v>7996259.72</v>
      </c>
      <c r="P36" s="26">
        <v>0</v>
      </c>
      <c r="Q36" s="25">
        <v>0</v>
      </c>
      <c r="R36" s="25">
        <v>0</v>
      </c>
      <c r="S36" s="25">
        <f t="shared" si="2"/>
        <v>7996259.72</v>
      </c>
      <c r="T36" s="27">
        <v>42369</v>
      </c>
      <c r="U36" s="2"/>
    </row>
    <row r="37" spans="1:21" s="3" customFormat="1" ht="18.75">
      <c r="A37" s="21">
        <v>25</v>
      </c>
      <c r="B37" s="51" t="s">
        <v>66</v>
      </c>
      <c r="C37" s="22">
        <v>1990</v>
      </c>
      <c r="D37" s="22" t="s">
        <v>52</v>
      </c>
      <c r="E37" s="22">
        <v>9</v>
      </c>
      <c r="F37" s="22">
        <v>4</v>
      </c>
      <c r="G37" s="23">
        <v>215</v>
      </c>
      <c r="H37" s="23">
        <v>34</v>
      </c>
      <c r="I37" s="23">
        <f t="shared" si="0"/>
        <v>181</v>
      </c>
      <c r="J37" s="23">
        <v>0</v>
      </c>
      <c r="K37" s="24">
        <v>11544.7</v>
      </c>
      <c r="L37" s="24">
        <v>6526</v>
      </c>
      <c r="M37" s="24">
        <v>6526</v>
      </c>
      <c r="N37" s="23">
        <v>526</v>
      </c>
      <c r="O37" s="25">
        <v>10604786</v>
      </c>
      <c r="P37" s="26">
        <v>0</v>
      </c>
      <c r="Q37" s="25">
        <v>0</v>
      </c>
      <c r="R37" s="25">
        <v>0</v>
      </c>
      <c r="S37" s="25">
        <f t="shared" si="2"/>
        <v>10604786</v>
      </c>
      <c r="T37" s="27">
        <v>42369</v>
      </c>
      <c r="U37" s="2"/>
    </row>
    <row r="38" spans="1:21" s="3" customFormat="1" ht="18.75">
      <c r="A38" s="21">
        <v>27</v>
      </c>
      <c r="B38" s="51" t="s">
        <v>49</v>
      </c>
      <c r="C38" s="22">
        <v>1991</v>
      </c>
      <c r="D38" s="22" t="s">
        <v>52</v>
      </c>
      <c r="E38" s="22">
        <v>9</v>
      </c>
      <c r="F38" s="22">
        <v>5</v>
      </c>
      <c r="G38" s="23">
        <v>164</v>
      </c>
      <c r="H38" s="23">
        <v>39</v>
      </c>
      <c r="I38" s="23">
        <f t="shared" si="0"/>
        <v>125</v>
      </c>
      <c r="J38" s="23">
        <v>0</v>
      </c>
      <c r="K38" s="24">
        <v>11076.7</v>
      </c>
      <c r="L38" s="24">
        <v>9105.7</v>
      </c>
      <c r="M38" s="24">
        <v>9105.7</v>
      </c>
      <c r="N38" s="23">
        <v>506</v>
      </c>
      <c r="O38" s="25">
        <v>6864738.2</v>
      </c>
      <c r="P38" s="26">
        <v>0</v>
      </c>
      <c r="Q38" s="25">
        <v>0</v>
      </c>
      <c r="R38" s="25">
        <v>0</v>
      </c>
      <c r="S38" s="25">
        <f t="shared" si="2"/>
        <v>6864738.2</v>
      </c>
      <c r="T38" s="27">
        <v>42369</v>
      </c>
      <c r="U38" s="2"/>
    </row>
    <row r="39" spans="1:21" s="3" customFormat="1" ht="18.75">
      <c r="A39" s="21">
        <v>28</v>
      </c>
      <c r="B39" s="52" t="s">
        <v>68</v>
      </c>
      <c r="C39" s="22">
        <v>1991</v>
      </c>
      <c r="D39" s="22" t="s">
        <v>52</v>
      </c>
      <c r="E39" s="22">
        <v>9</v>
      </c>
      <c r="F39" s="22">
        <v>5</v>
      </c>
      <c r="G39" s="23">
        <v>164</v>
      </c>
      <c r="H39" s="23">
        <v>23</v>
      </c>
      <c r="I39" s="23">
        <f t="shared" si="0"/>
        <v>141</v>
      </c>
      <c r="J39" s="23">
        <v>0</v>
      </c>
      <c r="K39" s="24">
        <v>11301.1</v>
      </c>
      <c r="L39" s="24">
        <v>8916</v>
      </c>
      <c r="M39" s="24">
        <v>8916</v>
      </c>
      <c r="N39" s="23">
        <v>457</v>
      </c>
      <c r="O39" s="25">
        <v>6566168</v>
      </c>
      <c r="P39" s="26">
        <v>0</v>
      </c>
      <c r="Q39" s="25">
        <v>0</v>
      </c>
      <c r="R39" s="25">
        <v>0</v>
      </c>
      <c r="S39" s="25">
        <f t="shared" si="2"/>
        <v>6566168</v>
      </c>
      <c r="T39" s="27">
        <v>42369</v>
      </c>
      <c r="U39" s="2"/>
    </row>
    <row r="40" spans="1:21" s="3" customFormat="1" ht="18.75">
      <c r="A40" s="21">
        <v>29</v>
      </c>
      <c r="B40" s="51" t="s">
        <v>50</v>
      </c>
      <c r="C40" s="22">
        <v>1996</v>
      </c>
      <c r="D40" s="22" t="s">
        <v>53</v>
      </c>
      <c r="E40" s="22">
        <v>14</v>
      </c>
      <c r="F40" s="22">
        <v>4</v>
      </c>
      <c r="G40" s="23">
        <v>182</v>
      </c>
      <c r="H40" s="23">
        <v>3</v>
      </c>
      <c r="I40" s="23">
        <f t="shared" si="0"/>
        <v>179</v>
      </c>
      <c r="J40" s="23">
        <v>0</v>
      </c>
      <c r="K40" s="24">
        <v>12340.9</v>
      </c>
      <c r="L40" s="24">
        <v>11600.3</v>
      </c>
      <c r="M40" s="24">
        <v>11600.3</v>
      </c>
      <c r="N40" s="23">
        <v>480</v>
      </c>
      <c r="O40" s="25">
        <v>22747283.2</v>
      </c>
      <c r="P40" s="26">
        <v>0</v>
      </c>
      <c r="Q40" s="25">
        <v>0</v>
      </c>
      <c r="R40" s="25">
        <v>0</v>
      </c>
      <c r="S40" s="25">
        <f t="shared" si="2"/>
        <v>22747283.2</v>
      </c>
      <c r="T40" s="27">
        <v>42369</v>
      </c>
      <c r="U40" s="2"/>
    </row>
    <row r="41" spans="1:21" s="3" customFormat="1" ht="18.75">
      <c r="A41" s="43">
        <v>30</v>
      </c>
      <c r="B41" s="51" t="s">
        <v>69</v>
      </c>
      <c r="C41" s="44">
        <v>1987</v>
      </c>
      <c r="D41" s="44" t="s">
        <v>53</v>
      </c>
      <c r="E41" s="44">
        <v>9</v>
      </c>
      <c r="F41" s="44">
        <v>7</v>
      </c>
      <c r="G41" s="45">
        <v>250</v>
      </c>
      <c r="H41" s="45">
        <v>36</v>
      </c>
      <c r="I41" s="45">
        <f t="shared" si="0"/>
        <v>214</v>
      </c>
      <c r="J41" s="45">
        <v>0</v>
      </c>
      <c r="K41" s="46">
        <v>15329.1</v>
      </c>
      <c r="L41" s="46">
        <v>7496.5</v>
      </c>
      <c r="M41" s="46">
        <v>7496.5</v>
      </c>
      <c r="N41" s="45">
        <v>662</v>
      </c>
      <c r="O41" s="47">
        <v>3922080</v>
      </c>
      <c r="P41" s="48">
        <v>1000130.4</v>
      </c>
      <c r="Q41" s="47">
        <v>1000130.4</v>
      </c>
      <c r="R41" s="47">
        <v>1333507.2</v>
      </c>
      <c r="S41" s="47">
        <v>588312</v>
      </c>
      <c r="T41" s="49">
        <v>42369</v>
      </c>
      <c r="U41" s="50"/>
    </row>
    <row r="42" spans="1:21" s="3" customFormat="1" ht="18.75">
      <c r="A42" s="43">
        <v>31</v>
      </c>
      <c r="B42" s="51" t="s">
        <v>55</v>
      </c>
      <c r="C42" s="44">
        <v>1976</v>
      </c>
      <c r="D42" s="44" t="s">
        <v>52</v>
      </c>
      <c r="E42" s="44">
        <v>5</v>
      </c>
      <c r="F42" s="44">
        <v>4</v>
      </c>
      <c r="G42" s="45">
        <v>55</v>
      </c>
      <c r="H42" s="45">
        <v>2</v>
      </c>
      <c r="I42" s="45">
        <f aca="true" t="shared" si="3" ref="I42:I49">G42-H42</f>
        <v>53</v>
      </c>
      <c r="J42" s="45">
        <v>0</v>
      </c>
      <c r="K42" s="46">
        <v>3605.3</v>
      </c>
      <c r="L42" s="46">
        <v>3345.4</v>
      </c>
      <c r="M42" s="46">
        <v>3345.4</v>
      </c>
      <c r="N42" s="45">
        <v>134</v>
      </c>
      <c r="O42" s="47">
        <v>7121153.04</v>
      </c>
      <c r="P42" s="48">
        <v>0</v>
      </c>
      <c r="Q42" s="48">
        <v>0</v>
      </c>
      <c r="R42" s="48">
        <v>0</v>
      </c>
      <c r="S42" s="47">
        <f>O42</f>
        <v>7121153.04</v>
      </c>
      <c r="T42" s="49">
        <v>42369</v>
      </c>
      <c r="U42" s="50"/>
    </row>
    <row r="43" spans="1:21" s="3" customFormat="1" ht="18.75">
      <c r="A43" s="43">
        <v>32</v>
      </c>
      <c r="B43" s="51" t="s">
        <v>56</v>
      </c>
      <c r="C43" s="44">
        <v>1964</v>
      </c>
      <c r="D43" s="44" t="s">
        <v>53</v>
      </c>
      <c r="E43" s="44">
        <v>5</v>
      </c>
      <c r="F43" s="44">
        <v>4</v>
      </c>
      <c r="G43" s="45">
        <v>60</v>
      </c>
      <c r="H43" s="45">
        <v>13</v>
      </c>
      <c r="I43" s="45">
        <f t="shared" si="3"/>
        <v>47</v>
      </c>
      <c r="J43" s="45">
        <v>0</v>
      </c>
      <c r="K43" s="46">
        <v>2661.2</v>
      </c>
      <c r="L43" s="46">
        <v>1767.2</v>
      </c>
      <c r="M43" s="46">
        <v>1767.2</v>
      </c>
      <c r="N43" s="45">
        <v>139</v>
      </c>
      <c r="O43" s="47">
        <v>7094189.29</v>
      </c>
      <c r="P43" s="48">
        <v>0</v>
      </c>
      <c r="Q43" s="48">
        <v>0</v>
      </c>
      <c r="R43" s="48">
        <v>0</v>
      </c>
      <c r="S43" s="47">
        <f aca="true" t="shared" si="4" ref="S43:S49">O43</f>
        <v>7094189.29</v>
      </c>
      <c r="T43" s="49">
        <v>42369</v>
      </c>
      <c r="U43" s="50"/>
    </row>
    <row r="44" spans="1:21" s="3" customFormat="1" ht="18.75">
      <c r="A44" s="43">
        <v>33</v>
      </c>
      <c r="B44" s="51" t="s">
        <v>57</v>
      </c>
      <c r="C44" s="44">
        <v>1969</v>
      </c>
      <c r="D44" s="44" t="s">
        <v>52</v>
      </c>
      <c r="E44" s="44">
        <v>5</v>
      </c>
      <c r="F44" s="44">
        <v>3</v>
      </c>
      <c r="G44" s="45">
        <v>60</v>
      </c>
      <c r="H44" s="45">
        <v>18</v>
      </c>
      <c r="I44" s="45">
        <f t="shared" si="3"/>
        <v>42</v>
      </c>
      <c r="J44" s="45">
        <v>0</v>
      </c>
      <c r="K44" s="46">
        <v>2468.9</v>
      </c>
      <c r="L44" s="46">
        <v>1583.7</v>
      </c>
      <c r="M44" s="46">
        <v>1583.7</v>
      </c>
      <c r="N44" s="45">
        <v>132</v>
      </c>
      <c r="O44" s="47">
        <v>1767459.62</v>
      </c>
      <c r="P44" s="48">
        <v>0</v>
      </c>
      <c r="Q44" s="48">
        <v>0</v>
      </c>
      <c r="R44" s="48">
        <v>0</v>
      </c>
      <c r="S44" s="47">
        <f t="shared" si="4"/>
        <v>1767459.62</v>
      </c>
      <c r="T44" s="49">
        <v>42369</v>
      </c>
      <c r="U44" s="50"/>
    </row>
    <row r="45" spans="1:21" s="3" customFormat="1" ht="18.75">
      <c r="A45" s="43">
        <v>34</v>
      </c>
      <c r="B45" s="51" t="s">
        <v>58</v>
      </c>
      <c r="C45" s="44">
        <v>1969</v>
      </c>
      <c r="D45" s="44" t="s">
        <v>52</v>
      </c>
      <c r="E45" s="44">
        <v>9</v>
      </c>
      <c r="F45" s="44">
        <v>8</v>
      </c>
      <c r="G45" s="45">
        <v>256</v>
      </c>
      <c r="H45" s="45">
        <v>55</v>
      </c>
      <c r="I45" s="45">
        <f t="shared" si="3"/>
        <v>201</v>
      </c>
      <c r="J45" s="45">
        <v>0</v>
      </c>
      <c r="K45" s="46">
        <v>10999.4</v>
      </c>
      <c r="L45" s="46">
        <v>7174.8</v>
      </c>
      <c r="M45" s="46">
        <v>7174.8</v>
      </c>
      <c r="N45" s="45">
        <v>563</v>
      </c>
      <c r="O45" s="47">
        <v>17129632.56</v>
      </c>
      <c r="P45" s="48">
        <v>0</v>
      </c>
      <c r="Q45" s="48">
        <v>0</v>
      </c>
      <c r="R45" s="48">
        <v>0</v>
      </c>
      <c r="S45" s="47">
        <f t="shared" si="4"/>
        <v>17129632.56</v>
      </c>
      <c r="T45" s="49">
        <v>42369</v>
      </c>
      <c r="U45" s="50"/>
    </row>
    <row r="46" spans="1:21" s="3" customFormat="1" ht="18.75">
      <c r="A46" s="43">
        <v>35</v>
      </c>
      <c r="B46" s="51" t="s">
        <v>59</v>
      </c>
      <c r="C46" s="44">
        <v>1956</v>
      </c>
      <c r="D46" s="44" t="s">
        <v>52</v>
      </c>
      <c r="E46" s="44">
        <v>4</v>
      </c>
      <c r="F46" s="44">
        <v>4</v>
      </c>
      <c r="G46" s="45">
        <v>42</v>
      </c>
      <c r="H46" s="45">
        <v>8</v>
      </c>
      <c r="I46" s="45">
        <f t="shared" si="3"/>
        <v>34</v>
      </c>
      <c r="J46" s="45">
        <v>0</v>
      </c>
      <c r="K46" s="46">
        <v>3119.8</v>
      </c>
      <c r="L46" s="46">
        <v>2682.7</v>
      </c>
      <c r="M46" s="46">
        <v>2682.7</v>
      </c>
      <c r="N46" s="45">
        <v>115</v>
      </c>
      <c r="O46" s="47">
        <v>3553845.4</v>
      </c>
      <c r="P46" s="48">
        <v>0</v>
      </c>
      <c r="Q46" s="48">
        <v>0</v>
      </c>
      <c r="R46" s="48">
        <v>0</v>
      </c>
      <c r="S46" s="47">
        <f t="shared" si="4"/>
        <v>3553845.4</v>
      </c>
      <c r="T46" s="49">
        <v>42369</v>
      </c>
      <c r="U46" s="50"/>
    </row>
    <row r="47" spans="1:21" s="3" customFormat="1" ht="18.75">
      <c r="A47" s="43">
        <v>36</v>
      </c>
      <c r="B47" s="51" t="s">
        <v>60</v>
      </c>
      <c r="C47" s="44">
        <v>1959</v>
      </c>
      <c r="D47" s="44" t="s">
        <v>52</v>
      </c>
      <c r="E47" s="44">
        <v>5</v>
      </c>
      <c r="F47" s="44">
        <v>3</v>
      </c>
      <c r="G47" s="45">
        <v>60</v>
      </c>
      <c r="H47" s="45">
        <v>13</v>
      </c>
      <c r="I47" s="45">
        <f t="shared" si="3"/>
        <v>47</v>
      </c>
      <c r="J47" s="45">
        <v>0</v>
      </c>
      <c r="K47" s="46">
        <v>2482.7</v>
      </c>
      <c r="L47" s="46">
        <v>1622.1</v>
      </c>
      <c r="M47" s="46">
        <v>1622.1</v>
      </c>
      <c r="N47" s="45">
        <v>129</v>
      </c>
      <c r="O47" s="47">
        <v>3424188.54</v>
      </c>
      <c r="P47" s="48">
        <v>0</v>
      </c>
      <c r="Q47" s="48">
        <v>0</v>
      </c>
      <c r="R47" s="48">
        <v>0</v>
      </c>
      <c r="S47" s="47">
        <f t="shared" si="4"/>
        <v>3424188.54</v>
      </c>
      <c r="T47" s="49">
        <v>42369</v>
      </c>
      <c r="U47" s="50"/>
    </row>
    <row r="48" spans="1:21" s="3" customFormat="1" ht="18.75">
      <c r="A48" s="43">
        <v>37</v>
      </c>
      <c r="B48" s="52" t="s">
        <v>61</v>
      </c>
      <c r="C48" s="44">
        <v>1960</v>
      </c>
      <c r="D48" s="44" t="s">
        <v>52</v>
      </c>
      <c r="E48" s="44">
        <v>4</v>
      </c>
      <c r="F48" s="44">
        <v>4</v>
      </c>
      <c r="G48" s="45">
        <v>64</v>
      </c>
      <c r="H48" s="45">
        <v>13</v>
      </c>
      <c r="I48" s="45">
        <f t="shared" si="3"/>
        <v>51</v>
      </c>
      <c r="J48" s="45">
        <v>0</v>
      </c>
      <c r="K48" s="46">
        <v>2881.1</v>
      </c>
      <c r="L48" s="46">
        <v>2560</v>
      </c>
      <c r="M48" s="46">
        <v>2560</v>
      </c>
      <c r="N48" s="45">
        <v>135</v>
      </c>
      <c r="O48" s="47">
        <v>2647173.56</v>
      </c>
      <c r="P48" s="48">
        <v>0</v>
      </c>
      <c r="Q48" s="48">
        <v>0</v>
      </c>
      <c r="R48" s="48">
        <v>0</v>
      </c>
      <c r="S48" s="47">
        <f t="shared" si="4"/>
        <v>2647173.56</v>
      </c>
      <c r="T48" s="49">
        <v>42369</v>
      </c>
      <c r="U48" s="50"/>
    </row>
    <row r="49" spans="1:21" s="3" customFormat="1" ht="21.75" customHeight="1">
      <c r="A49" s="21">
        <v>38</v>
      </c>
      <c r="B49" s="51" t="s">
        <v>62</v>
      </c>
      <c r="C49" s="22">
        <v>1966</v>
      </c>
      <c r="D49" s="22" t="s">
        <v>52</v>
      </c>
      <c r="E49" s="22">
        <v>5</v>
      </c>
      <c r="F49" s="22">
        <v>4</v>
      </c>
      <c r="G49" s="23">
        <v>80</v>
      </c>
      <c r="H49" s="23">
        <v>0</v>
      </c>
      <c r="I49" s="23">
        <f t="shared" si="3"/>
        <v>80</v>
      </c>
      <c r="J49" s="23">
        <v>0</v>
      </c>
      <c r="K49" s="24">
        <v>2921.4</v>
      </c>
      <c r="L49" s="24">
        <f>K49</f>
        <v>2921.4</v>
      </c>
      <c r="M49" s="24">
        <f>L49</f>
        <v>2921.4</v>
      </c>
      <c r="N49" s="23">
        <v>187</v>
      </c>
      <c r="O49" s="25">
        <v>4196718.84</v>
      </c>
      <c r="P49" s="26">
        <v>0</v>
      </c>
      <c r="Q49" s="25">
        <v>0</v>
      </c>
      <c r="R49" s="25">
        <v>0</v>
      </c>
      <c r="S49" s="47">
        <f t="shared" si="4"/>
        <v>4196718.84</v>
      </c>
      <c r="T49" s="27">
        <v>42369</v>
      </c>
      <c r="U49" s="2"/>
    </row>
    <row r="50" spans="1:21" s="12" customFormat="1" ht="36" customHeight="1">
      <c r="A50" s="60"/>
      <c r="B50" s="61"/>
      <c r="C50" s="61"/>
      <c r="D50" s="61"/>
      <c r="E50" s="61"/>
      <c r="F50" s="61"/>
      <c r="G50" s="28">
        <f aca="true" t="shared" si="5" ref="G50:S50">SUM(G12:G49)</f>
        <v>4114</v>
      </c>
      <c r="H50" s="42">
        <f t="shared" si="5"/>
        <v>646</v>
      </c>
      <c r="I50" s="42">
        <f t="shared" si="5"/>
        <v>3468</v>
      </c>
      <c r="J50" s="42">
        <f t="shared" si="5"/>
        <v>0</v>
      </c>
      <c r="K50" s="29">
        <f t="shared" si="5"/>
        <v>208778.89999999997</v>
      </c>
      <c r="L50" s="29">
        <f t="shared" si="5"/>
        <v>153720.50000000003</v>
      </c>
      <c r="M50" s="29">
        <f t="shared" si="5"/>
        <v>153720.50000000003</v>
      </c>
      <c r="N50" s="29">
        <f t="shared" si="5"/>
        <v>9819</v>
      </c>
      <c r="O50" s="29">
        <f t="shared" si="5"/>
        <v>225485372.63999996</v>
      </c>
      <c r="P50" s="29">
        <f t="shared" si="5"/>
        <v>3116750.25</v>
      </c>
      <c r="Q50" s="29">
        <f t="shared" si="5"/>
        <v>3116750.25</v>
      </c>
      <c r="R50" s="29">
        <f t="shared" si="5"/>
        <v>4155667</v>
      </c>
      <c r="S50" s="29">
        <f t="shared" si="5"/>
        <v>215096205.13999996</v>
      </c>
      <c r="T50" s="30" t="s">
        <v>63</v>
      </c>
      <c r="U50" s="11"/>
    </row>
    <row r="51" spans="1:20" s="39" customFormat="1" ht="18.75" customHeight="1">
      <c r="A51" s="58" t="s">
        <v>28</v>
      </c>
      <c r="B51" s="58"/>
      <c r="C51" s="58"/>
      <c r="D51" s="58"/>
      <c r="E51" s="58"/>
      <c r="F51" s="58"/>
      <c r="G51" s="58"/>
      <c r="H51" s="58"/>
      <c r="I51" s="58"/>
      <c r="J51" s="58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39" customFormat="1" ht="18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s="39" customFormat="1" ht="18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="39" customFormat="1" ht="18.75"/>
  </sheetData>
  <sheetProtection/>
  <autoFilter ref="A10:U50"/>
  <mergeCells count="24">
    <mergeCell ref="L7:L8"/>
    <mergeCell ref="M7:M8"/>
    <mergeCell ref="D6:D9"/>
    <mergeCell ref="G7:G8"/>
    <mergeCell ref="H7:J7"/>
    <mergeCell ref="E6:E9"/>
    <mergeCell ref="O7:O8"/>
    <mergeCell ref="T6:T9"/>
    <mergeCell ref="A5:S5"/>
    <mergeCell ref="A6:A9"/>
    <mergeCell ref="B6:B9"/>
    <mergeCell ref="K6:K8"/>
    <mergeCell ref="L6:M6"/>
    <mergeCell ref="C6:C9"/>
    <mergeCell ref="F6:F9"/>
    <mergeCell ref="G6:J6"/>
    <mergeCell ref="Q2:T2"/>
    <mergeCell ref="Q3:T3"/>
    <mergeCell ref="A51:J53"/>
    <mergeCell ref="Q1:T1"/>
    <mergeCell ref="A50:F50"/>
    <mergeCell ref="P7:S7"/>
    <mergeCell ref="N6:N8"/>
    <mergeCell ref="O6:S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52" r:id="rId1"/>
  <headerFooter alignWithMargins="0">
    <oddHeader>&amp;C&amp;18
</oddHeader>
  </headerFooter>
  <colBreaks count="2" manualBreakCount="2">
    <brk id="1" max="20" man="1"/>
    <brk id="1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Константин Вячеславович</dc:creator>
  <cp:keywords/>
  <dc:description/>
  <cp:lastModifiedBy>Рибун Г.Б.</cp:lastModifiedBy>
  <cp:lastPrinted>2014-08-14T13:08:18Z</cp:lastPrinted>
  <dcterms:created xsi:type="dcterms:W3CDTF">2014-07-29T14:18:54Z</dcterms:created>
  <dcterms:modified xsi:type="dcterms:W3CDTF">2015-03-16T12:40:30Z</dcterms:modified>
  <cp:category/>
  <cp:version/>
  <cp:contentType/>
  <cp:contentStatus/>
</cp:coreProperties>
</file>