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401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<sst xmlns="http://schemas.openxmlformats.org/spreadsheetml/2006/main" count="229" uniqueCount="81">
  <si>
    <t>№</t>
  </si>
  <si>
    <t>п/п</t>
  </si>
  <si>
    <t>Всего</t>
  </si>
  <si>
    <t>Мероприятия городской целевой программы «Развитие субъектов малого и среднего  предпринимательства в городе Реутове на 2008–2010 годы»</t>
  </si>
  <si>
    <t>1.</t>
  </si>
  <si>
    <t>2.</t>
  </si>
  <si>
    <t>внебюджетные средства</t>
  </si>
  <si>
    <t>3.</t>
  </si>
  <si>
    <t>4.</t>
  </si>
  <si>
    <t>в том числе:</t>
  </si>
  <si>
    <t>Финансовая и имущественная поддержка субъектов малого и среднего предпринимательства</t>
  </si>
  <si>
    <t>2.1.</t>
  </si>
  <si>
    <t>2.2.</t>
  </si>
  <si>
    <t>Кадровое обеспечение  малого и среднего предпринимательства</t>
  </si>
  <si>
    <t xml:space="preserve">Реализация положения о порядке принятия решения о переводе жилого помещения в нежилое помещение </t>
  </si>
  <si>
    <t>Участие в подготовке проектов законодательных и иных нормативных правовых актов на местном, региональном и федеральном уровнях, касающихся вопросов развития предпринимательства</t>
  </si>
  <si>
    <t xml:space="preserve"> </t>
  </si>
  <si>
    <t>Содержание мероприятий</t>
  </si>
  <si>
    <t>1.1.</t>
  </si>
  <si>
    <t>1.2.</t>
  </si>
  <si>
    <t>1.3.</t>
  </si>
  <si>
    <t>1.4.</t>
  </si>
  <si>
    <t>1.5.</t>
  </si>
  <si>
    <t>1.6.</t>
  </si>
  <si>
    <t>1.7.</t>
  </si>
  <si>
    <t>1.8.</t>
  </si>
  <si>
    <t>2.3.</t>
  </si>
  <si>
    <t>2.4.</t>
  </si>
  <si>
    <t>2.5.</t>
  </si>
  <si>
    <t>3.1.</t>
  </si>
  <si>
    <t>3.2.</t>
  </si>
  <si>
    <t>3.3.</t>
  </si>
  <si>
    <t>4.1.</t>
  </si>
  <si>
    <t>4.2.</t>
  </si>
  <si>
    <t>Источники финансирования</t>
  </si>
  <si>
    <t>Ответственный за выполнение мероприятия</t>
  </si>
  <si>
    <t>Объем финансирования по годам</t>
  </si>
  <si>
    <t>Итого по программе</t>
  </si>
  <si>
    <t>средства местного бюджета</t>
  </si>
  <si>
    <t>тыс.руб.</t>
  </si>
  <si>
    <t xml:space="preserve">В пределах финансирования по основной деятельности
</t>
  </si>
  <si>
    <t xml:space="preserve">Ведение Реестра субъектов малого и среднего предпринимательства -получателей поддержки </t>
  </si>
  <si>
    <t>_</t>
  </si>
  <si>
    <t>Местный бюджет</t>
  </si>
  <si>
    <t>Бюджет Московской области</t>
  </si>
  <si>
    <t>Внебюджетные средства</t>
  </si>
  <si>
    <t>Участие в реализации мероприятий по устранению административных барьеров на пути развития предпринимательства</t>
  </si>
  <si>
    <t>Создание WEB-раздела по поддержке предпринимательства на сайте города Реутова</t>
  </si>
  <si>
    <t>Организация участия субъектов малого и среднего предпринимательства в конкурсах по реализации мероприятий долгосрочной целевой программы Московской области «Развитие субъектов малого и среднего предпринимательства в Московской области на 2009 – 2012 годы»</t>
  </si>
  <si>
    <t>Развитие организаций  инфраструктуры поддержки малого и среднего предпринимательства</t>
  </si>
  <si>
    <t>В пределах финансирования по основной деятельности</t>
  </si>
  <si>
    <t>Ведение перечня муниципального имущества города Реутова, предназначенного для передачи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</si>
  <si>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Мероприятия долгосрочной целевой программы «Развитие субъектов малого и среднего предпринимательства в городском округе Реутов на 2011-2013 годы»</t>
  </si>
  <si>
    <t>Частичная компенсация затрат субъектам малого и среднего предпринимательства на участие в выставочно-ярмарочных мероприятиях</t>
  </si>
  <si>
    <t>по результатам конкурса</t>
  </si>
  <si>
    <t xml:space="preserve">Администрация </t>
  </si>
  <si>
    <t xml:space="preserve">Частичная компенсация затрат субъектам малого и среднего предпринимательства на оплату образовательных услуг. </t>
  </si>
  <si>
    <t>Частичная компенсация затрат организациям, образующим инфраструктуру поддержки и развития субъектов малого и среднего предпринимательства на  участие в выставочно-ярмарочных мероприятиях</t>
  </si>
  <si>
    <t>-</t>
  </si>
  <si>
    <t>Подготовка выставочной экспозиции потенциала Муниципального образования</t>
  </si>
  <si>
    <t>2.6.</t>
  </si>
  <si>
    <t>Предоставление грантов начинающим предпринимателям</t>
  </si>
  <si>
    <t>2.7.</t>
  </si>
  <si>
    <t>3.4.</t>
  </si>
  <si>
    <t>2.8.</t>
  </si>
  <si>
    <t>Частичная компенсация затрат субъектов малого и среднего предпринимательства по оплате услуг по разработке продукции, предназначенной для экспорта</t>
  </si>
  <si>
    <t xml:space="preserve">Частичная компенсация процентных ставок субъектам малого и среднего предпринимательства по кредитам, выданным им банками и иными кредитными организациями для приобретения основных и оборотных средств на осуществление предпринимательской деятельности.      Приоритетные отрасли:   производственная и инновационная, экспортно-ориентированные, жилищно-коммунальная сфера.                                                            </t>
  </si>
  <si>
    <t>Создание телефонов "горячей линии" по оказанию скорой и безвозмездной консультационной помощи предпринимателям</t>
  </si>
  <si>
    <t>2.9.</t>
  </si>
  <si>
    <t>Частичная компенсация затрат на оплату консультационных услуг субъектам малого и среднего предпринимательства</t>
  </si>
  <si>
    <t>Предоставление муниципальных гарантий субъектам малого и среднего предпринимательства, микрофинансовым организациям, фондам поддержки субъектов малого и среднего предпринимательства</t>
  </si>
  <si>
    <t>Организация деятельности по созданию и развитию некоммерческих организаций, оказывающих финансовые услуги субъектам малого предпринимательства, фондов поддержки субъектов малого и среднего предпринимательства</t>
  </si>
  <si>
    <t>Предоставление субсидий на развитие существующих организаций инфраструктуры поддержки малого и среднего предпринимательства</t>
  </si>
  <si>
    <t xml:space="preserve">Частичная компенсация затрат субъектам малого и среднего предпринимательства, работающим менее 1 года с момента регистрации на реализацию проектов                                                                                                                      </t>
  </si>
  <si>
    <t>Информационное, правовое и научно-методическое обеспечение малого и среднего предпринимательства</t>
  </si>
  <si>
    <t>Приложение</t>
  </si>
  <si>
    <t>к Постановлению Администрации</t>
  </si>
  <si>
    <t>Частичная компенсация затрат инновационных организаций, являющихся субъектами малого и среднего предпринимательства</t>
  </si>
  <si>
    <t>Проведение конкурсов, профессиональных дней, бизнес-встреч  по вопросам малого и среднего предпринимательства</t>
  </si>
  <si>
    <t>Формирование положительного образа предпринимателя, популяризация роли предпринимательства (производство теле- и радиопрограмм, выпуск печатных изданий, размещение публикаций в средствах массовой информации, обеспечение участия в региональных, межрегиональных и общероссийских форумах и конференциях, игровые, тренинговые мероприятия, олимпиады по предпринимательству, семинары, мастер-классы)</t>
  </si>
  <si>
    <r>
      <t xml:space="preserve">от   </t>
    </r>
    <r>
      <rPr>
        <u val="single"/>
        <sz val="12"/>
        <rFont val="Times New Roman"/>
        <family val="1"/>
      </rPr>
      <t>23.11.2012</t>
    </r>
    <r>
      <rPr>
        <sz val="12"/>
        <rFont val="Times New Roman"/>
        <family val="1"/>
      </rPr>
      <t xml:space="preserve"> №  </t>
    </r>
    <r>
      <rPr>
        <u val="single"/>
        <sz val="12"/>
        <rFont val="Times New Roman"/>
        <family val="1"/>
      </rPr>
      <t>922-ПА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</si>
</sst>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0" borderId="11" xfId="0" applyNumberFormat="1" applyFont="1" applyBorder="1" applyAlignment="1">
      <alignment vertical="center" wrapText="1"/>
    </xf>
    <xf numFmtId="168" fontId="3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3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 wrapText="1"/>
    </xf>
    <xf numFmtId="0" fontId="2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3" fillId="0" borderId="12" xfId="0" applyFont="1" applyFill="1" applyBorder="1" applyAlignment="1">
      <alignment horizontal="left" vertical="top" wrapText="1"/>
    </xf>
    <xf numFmtId="168" fontId="3" fillId="0" borderId="10" xfId="0" applyNumberFormat="1" applyFont="1" applyFill="1" applyBorder="1" applyAlignment="1">
      <alignment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68" fontId="3" fillId="0" borderId="11" xfId="0" applyNumberFormat="1" applyFont="1" applyFill="1" applyBorder="1" applyAlignment="1">
      <alignment vertical="center" wrapText="1"/>
    </xf>
    <xf numFmtId="168" fontId="3" fillId="0" borderId="13" xfId="0" applyNumberFormat="1" applyFont="1" applyFill="1" applyBorder="1" applyAlignment="1">
      <alignment vertical="center" wrapText="1"/>
    </xf>
    <xf numFmtId="168" fontId="3" fillId="0" borderId="14" xfId="0" applyNumberFormat="1" applyFont="1" applyBorder="1" applyAlignment="1">
      <alignment vertical="center" wrapText="1"/>
    </xf>
    <xf numFmtId="168" fontId="3" fillId="0" borderId="12" xfId="0" applyNumberFormat="1" applyFont="1" applyBorder="1" applyAlignment="1">
      <alignment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168" fontId="3" fillId="33" borderId="10" xfId="0" applyNumberFormat="1" applyFont="1" applyFill="1" applyBorder="1" applyAlignment="1">
      <alignment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168" fontId="3" fillId="33" borderId="11" xfId="0" applyNumberFormat="1" applyFont="1" applyFill="1" applyBorder="1" applyAlignment="1">
      <alignment vertical="center" wrapText="1"/>
    </xf>
    <xf numFmtId="168" fontId="3" fillId="33" borderId="13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justify" shrinkToFit="1"/>
    </xf>
    <xf numFmtId="0" fontId="7" fillId="0" borderId="0" xfId="0" applyFont="1" applyAlignment="1">
      <alignment vertical="justify" shrinkToFit="1"/>
    </xf>
    <xf numFmtId="0" fontId="3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68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68" fontId="3" fillId="33" borderId="12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6" fontId="5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75" zoomScaleNormal="75" zoomScalePageLayoutView="0" workbookViewId="0" topLeftCell="B1">
      <selection activeCell="P11" sqref="P11"/>
    </sheetView>
  </sheetViews>
  <sheetFormatPr defaultColWidth="9.00390625" defaultRowHeight="12.75"/>
  <cols>
    <col min="1" max="1" width="0.875" style="2" hidden="1" customWidth="1"/>
    <col min="2" max="2" width="6.125" style="3" customWidth="1"/>
    <col min="3" max="3" width="41.625" style="2" customWidth="1"/>
    <col min="4" max="4" width="6.875" style="2" customWidth="1"/>
    <col min="5" max="5" width="4.875" style="2" customWidth="1"/>
    <col min="6" max="6" width="0.875" style="2" hidden="1" customWidth="1"/>
    <col min="7" max="7" width="16.125" style="2" customWidth="1"/>
    <col min="8" max="8" width="29.375" style="2" customWidth="1"/>
    <col min="9" max="9" width="9.625" style="2" customWidth="1"/>
    <col min="10" max="10" width="9.25390625" style="2" customWidth="1"/>
    <col min="11" max="11" width="9.00390625" style="2" customWidth="1"/>
    <col min="12" max="12" width="9.625" style="2" customWidth="1"/>
    <col min="13" max="15" width="9.125" style="2" customWidth="1"/>
    <col min="16" max="16" width="15.375" style="2" bestFit="1" customWidth="1"/>
    <col min="17" max="16384" width="9.125" style="2" customWidth="1"/>
  </cols>
  <sheetData>
    <row r="1" spans="2:12" s="26" customFormat="1" ht="18" customHeight="1">
      <c r="B1" s="27"/>
      <c r="I1" s="43" t="s">
        <v>75</v>
      </c>
      <c r="J1" s="44"/>
      <c r="K1" s="44"/>
      <c r="L1" s="44"/>
    </row>
    <row r="2" spans="2:12" s="26" customFormat="1" ht="18" customHeight="1">
      <c r="B2" s="27"/>
      <c r="I2" s="43" t="s">
        <v>76</v>
      </c>
      <c r="J2" s="44"/>
      <c r="K2" s="44"/>
      <c r="L2" s="44"/>
    </row>
    <row r="3" spans="2:12" s="26" customFormat="1" ht="17.25" customHeight="1">
      <c r="B3" s="27"/>
      <c r="I3" s="43" t="s">
        <v>80</v>
      </c>
      <c r="J3" s="43"/>
      <c r="K3" s="43"/>
      <c r="L3" s="43"/>
    </row>
    <row r="4" ht="12.75" customHeight="1"/>
    <row r="5" spans="1:12" ht="36.75" customHeight="1">
      <c r="A5" s="1" t="s">
        <v>3</v>
      </c>
      <c r="B5" s="89" t="s">
        <v>52</v>
      </c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9.75" customHeight="1">
      <c r="A6" s="1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1"/>
      <c r="B7" s="4"/>
      <c r="C7" s="1"/>
      <c r="L7" s="9" t="s">
        <v>39</v>
      </c>
    </row>
    <row r="8" spans="2:12" ht="32.25" customHeight="1">
      <c r="B8" s="5" t="s">
        <v>0</v>
      </c>
      <c r="C8" s="102" t="s">
        <v>17</v>
      </c>
      <c r="D8" s="103"/>
      <c r="E8" s="103"/>
      <c r="F8" s="104"/>
      <c r="G8" s="91" t="s">
        <v>35</v>
      </c>
      <c r="H8" s="91" t="s">
        <v>34</v>
      </c>
      <c r="I8" s="91" t="s">
        <v>2</v>
      </c>
      <c r="J8" s="92" t="s">
        <v>36</v>
      </c>
      <c r="K8" s="91"/>
      <c r="L8" s="91"/>
    </row>
    <row r="9" spans="2:12" ht="18" customHeight="1">
      <c r="B9" s="6" t="s">
        <v>1</v>
      </c>
      <c r="C9" s="105"/>
      <c r="D9" s="106"/>
      <c r="E9" s="106"/>
      <c r="F9" s="107"/>
      <c r="G9" s="91"/>
      <c r="H9" s="91"/>
      <c r="I9" s="91"/>
      <c r="J9" s="7">
        <v>2011</v>
      </c>
      <c r="K9" s="7">
        <v>2012</v>
      </c>
      <c r="L9" s="7">
        <v>2013</v>
      </c>
    </row>
    <row r="10" spans="2:12" ht="15.75">
      <c r="B10" s="22">
        <v>1</v>
      </c>
      <c r="C10" s="108">
        <v>2</v>
      </c>
      <c r="D10" s="109"/>
      <c r="E10" s="109"/>
      <c r="F10" s="109"/>
      <c r="G10" s="10">
        <v>3</v>
      </c>
      <c r="H10" s="10">
        <v>4</v>
      </c>
      <c r="I10" s="10">
        <v>5</v>
      </c>
      <c r="J10" s="10">
        <v>6</v>
      </c>
      <c r="K10" s="10">
        <v>7</v>
      </c>
      <c r="L10" s="10">
        <v>8</v>
      </c>
    </row>
    <row r="11" spans="2:12" ht="21.75" customHeight="1">
      <c r="B11" s="23" t="s">
        <v>4</v>
      </c>
      <c r="C11" s="87" t="s">
        <v>74</v>
      </c>
      <c r="D11" s="87"/>
      <c r="E11" s="87"/>
      <c r="F11" s="87"/>
      <c r="G11" s="87"/>
      <c r="H11" s="87"/>
      <c r="I11" s="87"/>
      <c r="J11" s="87"/>
      <c r="K11" s="87"/>
      <c r="L11" s="87"/>
    </row>
    <row r="12" spans="2:12" ht="21.75" customHeight="1">
      <c r="B12" s="90" t="s">
        <v>18</v>
      </c>
      <c r="C12" s="65" t="s">
        <v>41</v>
      </c>
      <c r="D12" s="65"/>
      <c r="E12" s="65"/>
      <c r="F12" s="65"/>
      <c r="G12" s="49" t="s">
        <v>55</v>
      </c>
      <c r="H12" s="48" t="s">
        <v>50</v>
      </c>
      <c r="I12" s="48" t="s">
        <v>42</v>
      </c>
      <c r="J12" s="48" t="s">
        <v>42</v>
      </c>
      <c r="K12" s="48" t="s">
        <v>42</v>
      </c>
      <c r="L12" s="48" t="s">
        <v>42</v>
      </c>
    </row>
    <row r="13" spans="2:12" ht="20.25" customHeight="1">
      <c r="B13" s="90"/>
      <c r="C13" s="65"/>
      <c r="D13" s="65"/>
      <c r="E13" s="65"/>
      <c r="F13" s="65"/>
      <c r="G13" s="49"/>
      <c r="H13" s="48"/>
      <c r="I13" s="48"/>
      <c r="J13" s="48"/>
      <c r="K13" s="48"/>
      <c r="L13" s="48"/>
    </row>
    <row r="14" spans="2:12" ht="21" customHeight="1">
      <c r="B14" s="50" t="s">
        <v>19</v>
      </c>
      <c r="C14" s="65" t="s">
        <v>53</v>
      </c>
      <c r="D14" s="65"/>
      <c r="E14" s="65"/>
      <c r="F14" s="65"/>
      <c r="G14" s="49" t="s">
        <v>55</v>
      </c>
      <c r="H14" s="13" t="s">
        <v>43</v>
      </c>
      <c r="I14" s="12">
        <f>L14</f>
        <v>300</v>
      </c>
      <c r="J14" s="12" t="s">
        <v>58</v>
      </c>
      <c r="K14" s="12" t="s">
        <v>58</v>
      </c>
      <c r="L14" s="12">
        <v>300</v>
      </c>
    </row>
    <row r="15" spans="2:12" ht="18" customHeight="1">
      <c r="B15" s="50"/>
      <c r="C15" s="65"/>
      <c r="D15" s="65"/>
      <c r="E15" s="65"/>
      <c r="F15" s="65"/>
      <c r="G15" s="49"/>
      <c r="H15" s="14" t="s">
        <v>44</v>
      </c>
      <c r="I15" s="48" t="s">
        <v>54</v>
      </c>
      <c r="J15" s="64"/>
      <c r="K15" s="64"/>
      <c r="L15" s="64"/>
    </row>
    <row r="16" spans="2:12" ht="19.5" customHeight="1">
      <c r="B16" s="50"/>
      <c r="C16" s="65"/>
      <c r="D16" s="65"/>
      <c r="E16" s="65"/>
      <c r="F16" s="65"/>
      <c r="G16" s="49"/>
      <c r="H16" s="15" t="s">
        <v>45</v>
      </c>
      <c r="I16" s="12">
        <f>L16</f>
        <v>270</v>
      </c>
      <c r="J16" s="12" t="s">
        <v>58</v>
      </c>
      <c r="K16" s="12" t="s">
        <v>58</v>
      </c>
      <c r="L16" s="12">
        <v>270</v>
      </c>
    </row>
    <row r="17" spans="2:16" ht="44.25" customHeight="1">
      <c r="B17" s="110" t="s">
        <v>20</v>
      </c>
      <c r="C17" s="93" t="s">
        <v>79</v>
      </c>
      <c r="D17" s="94"/>
      <c r="E17" s="94"/>
      <c r="F17" s="95"/>
      <c r="G17" s="55" t="s">
        <v>55</v>
      </c>
      <c r="H17" s="34" t="s">
        <v>43</v>
      </c>
      <c r="I17" s="36">
        <f>J17+K17+L17</f>
        <v>780</v>
      </c>
      <c r="J17" s="36">
        <v>150</v>
      </c>
      <c r="K17" s="36">
        <v>280</v>
      </c>
      <c r="L17" s="36">
        <v>350</v>
      </c>
      <c r="O17" s="25"/>
      <c r="P17" s="25"/>
    </row>
    <row r="18" spans="2:12" ht="51" customHeight="1">
      <c r="B18" s="111"/>
      <c r="C18" s="96"/>
      <c r="D18" s="97"/>
      <c r="E18" s="97"/>
      <c r="F18" s="98"/>
      <c r="G18" s="56"/>
      <c r="H18" s="35" t="s">
        <v>44</v>
      </c>
      <c r="I18" s="48" t="s">
        <v>54</v>
      </c>
      <c r="J18" s="48"/>
      <c r="K18" s="48"/>
      <c r="L18" s="48"/>
    </row>
    <row r="19" spans="2:15" ht="62.25" customHeight="1">
      <c r="B19" s="112"/>
      <c r="C19" s="99"/>
      <c r="D19" s="100"/>
      <c r="E19" s="100"/>
      <c r="F19" s="101"/>
      <c r="G19" s="57"/>
      <c r="H19" s="35" t="s">
        <v>45</v>
      </c>
      <c r="I19" s="12">
        <v>260</v>
      </c>
      <c r="J19" s="12">
        <v>50</v>
      </c>
      <c r="K19" s="12">
        <v>90</v>
      </c>
      <c r="L19" s="12">
        <v>120</v>
      </c>
      <c r="O19" s="25"/>
    </row>
    <row r="20" spans="2:12" ht="33" customHeight="1">
      <c r="B20" s="18" t="s">
        <v>21</v>
      </c>
      <c r="C20" s="65" t="s">
        <v>47</v>
      </c>
      <c r="D20" s="65"/>
      <c r="E20" s="65"/>
      <c r="F20" s="65"/>
      <c r="G20" s="11" t="s">
        <v>55</v>
      </c>
      <c r="H20" s="12" t="s">
        <v>50</v>
      </c>
      <c r="I20" s="21" t="s">
        <v>58</v>
      </c>
      <c r="J20" s="21" t="s">
        <v>58</v>
      </c>
      <c r="K20" s="21" t="s">
        <v>58</v>
      </c>
      <c r="L20" s="21" t="s">
        <v>58</v>
      </c>
    </row>
    <row r="21" spans="2:12" ht="36.75" customHeight="1">
      <c r="B21" s="50" t="s">
        <v>22</v>
      </c>
      <c r="C21" s="65" t="s">
        <v>15</v>
      </c>
      <c r="D21" s="65"/>
      <c r="E21" s="65"/>
      <c r="F21" s="65"/>
      <c r="G21" s="49" t="s">
        <v>55</v>
      </c>
      <c r="H21" s="48" t="s">
        <v>40</v>
      </c>
      <c r="I21" s="48" t="s">
        <v>42</v>
      </c>
      <c r="J21" s="48" t="s">
        <v>42</v>
      </c>
      <c r="K21" s="48" t="s">
        <v>42</v>
      </c>
      <c r="L21" s="48" t="s">
        <v>42</v>
      </c>
    </row>
    <row r="22" spans="2:12" ht="27" customHeight="1">
      <c r="B22" s="50"/>
      <c r="C22" s="65"/>
      <c r="D22" s="65"/>
      <c r="E22" s="65"/>
      <c r="F22" s="65"/>
      <c r="G22" s="49"/>
      <c r="H22" s="48"/>
      <c r="I22" s="48"/>
      <c r="J22" s="48"/>
      <c r="K22" s="48"/>
      <c r="L22" s="48"/>
    </row>
    <row r="23" spans="2:12" ht="28.5" customHeight="1">
      <c r="B23" s="50" t="s">
        <v>23</v>
      </c>
      <c r="C23" s="65" t="s">
        <v>46</v>
      </c>
      <c r="D23" s="65"/>
      <c r="E23" s="65"/>
      <c r="F23" s="65"/>
      <c r="G23" s="49" t="s">
        <v>55</v>
      </c>
      <c r="H23" s="48" t="s">
        <v>40</v>
      </c>
      <c r="I23" s="48" t="s">
        <v>42</v>
      </c>
      <c r="J23" s="48" t="s">
        <v>42</v>
      </c>
      <c r="K23" s="48" t="s">
        <v>42</v>
      </c>
      <c r="L23" s="48" t="s">
        <v>42</v>
      </c>
    </row>
    <row r="24" spans="2:12" ht="19.5" customHeight="1">
      <c r="B24" s="50"/>
      <c r="C24" s="65"/>
      <c r="D24" s="65"/>
      <c r="E24" s="65"/>
      <c r="F24" s="65"/>
      <c r="G24" s="49"/>
      <c r="H24" s="48"/>
      <c r="I24" s="48"/>
      <c r="J24" s="48"/>
      <c r="K24" s="48"/>
      <c r="L24" s="48"/>
    </row>
    <row r="25" spans="2:12" ht="32.25" customHeight="1">
      <c r="B25" s="18" t="s">
        <v>24</v>
      </c>
      <c r="C25" s="65" t="s">
        <v>59</v>
      </c>
      <c r="D25" s="65"/>
      <c r="E25" s="65"/>
      <c r="F25" s="17"/>
      <c r="G25" s="11" t="s">
        <v>55</v>
      </c>
      <c r="H25" s="12" t="s">
        <v>43</v>
      </c>
      <c r="I25" s="12">
        <f>SUM(K25+L25)</f>
        <v>240</v>
      </c>
      <c r="J25" s="12" t="s">
        <v>58</v>
      </c>
      <c r="K25" s="12">
        <v>190</v>
      </c>
      <c r="L25" s="12">
        <v>50</v>
      </c>
    </row>
    <row r="26" spans="2:12" ht="63.75" customHeight="1">
      <c r="B26" s="18" t="s">
        <v>25</v>
      </c>
      <c r="C26" s="65" t="s">
        <v>70</v>
      </c>
      <c r="D26" s="86"/>
      <c r="E26" s="86"/>
      <c r="F26" s="17"/>
      <c r="G26" s="11" t="s">
        <v>55</v>
      </c>
      <c r="H26" s="12" t="s">
        <v>43</v>
      </c>
      <c r="I26" s="12">
        <f>L26</f>
        <v>50</v>
      </c>
      <c r="J26" s="12" t="s">
        <v>58</v>
      </c>
      <c r="K26" s="12" t="s">
        <v>58</v>
      </c>
      <c r="L26" s="12">
        <v>50</v>
      </c>
    </row>
    <row r="27" spans="2:12" ht="23.25" customHeight="1">
      <c r="B27" s="24" t="s">
        <v>5</v>
      </c>
      <c r="C27" s="81" t="s">
        <v>10</v>
      </c>
      <c r="D27" s="81"/>
      <c r="E27" s="81"/>
      <c r="F27" s="81"/>
      <c r="G27" s="81"/>
      <c r="H27" s="81"/>
      <c r="I27" s="81"/>
      <c r="J27" s="81"/>
      <c r="K27" s="81"/>
      <c r="L27" s="81"/>
    </row>
    <row r="28" spans="2:12" ht="96" customHeight="1">
      <c r="B28" s="18" t="s">
        <v>11</v>
      </c>
      <c r="C28" s="65" t="s">
        <v>48</v>
      </c>
      <c r="D28" s="65"/>
      <c r="E28" s="65"/>
      <c r="F28" s="65"/>
      <c r="G28" s="11" t="s">
        <v>55</v>
      </c>
      <c r="H28" s="12" t="s">
        <v>40</v>
      </c>
      <c r="I28" s="12" t="s">
        <v>42</v>
      </c>
      <c r="J28" s="12" t="s">
        <v>42</v>
      </c>
      <c r="K28" s="12" t="s">
        <v>42</v>
      </c>
      <c r="L28" s="12" t="s">
        <v>42</v>
      </c>
    </row>
    <row r="29" spans="2:12" ht="46.5" customHeight="1">
      <c r="B29" s="50" t="s">
        <v>12</v>
      </c>
      <c r="C29" s="65" t="s">
        <v>66</v>
      </c>
      <c r="D29" s="65"/>
      <c r="E29" s="65"/>
      <c r="F29" s="37"/>
      <c r="G29" s="49" t="s">
        <v>55</v>
      </c>
      <c r="H29" s="13" t="s">
        <v>43</v>
      </c>
      <c r="I29" s="12">
        <f>L29</f>
        <v>400</v>
      </c>
      <c r="J29" s="12" t="s">
        <v>58</v>
      </c>
      <c r="K29" s="12" t="s">
        <v>58</v>
      </c>
      <c r="L29" s="12">
        <v>400</v>
      </c>
    </row>
    <row r="30" spans="2:12" ht="50.25" customHeight="1">
      <c r="B30" s="50"/>
      <c r="C30" s="65"/>
      <c r="D30" s="65"/>
      <c r="E30" s="65"/>
      <c r="F30" s="37"/>
      <c r="G30" s="49"/>
      <c r="H30" s="14" t="s">
        <v>44</v>
      </c>
      <c r="I30" s="48" t="s">
        <v>54</v>
      </c>
      <c r="J30" s="64"/>
      <c r="K30" s="64"/>
      <c r="L30" s="64"/>
    </row>
    <row r="31" spans="2:12" ht="46.5" customHeight="1">
      <c r="B31" s="50"/>
      <c r="C31" s="65"/>
      <c r="D31" s="65"/>
      <c r="E31" s="65"/>
      <c r="F31" s="37"/>
      <c r="G31" s="49"/>
      <c r="H31" s="15" t="s">
        <v>45</v>
      </c>
      <c r="I31" s="12">
        <f>L31</f>
        <v>200</v>
      </c>
      <c r="J31" s="12" t="s">
        <v>58</v>
      </c>
      <c r="K31" s="12" t="s">
        <v>58</v>
      </c>
      <c r="L31" s="12">
        <v>200</v>
      </c>
    </row>
    <row r="32" spans="2:12" s="31" customFormat="1" ht="21" customHeight="1">
      <c r="B32" s="59" t="s">
        <v>26</v>
      </c>
      <c r="C32" s="53" t="s">
        <v>77</v>
      </c>
      <c r="D32" s="54"/>
      <c r="E32" s="54"/>
      <c r="F32" s="28"/>
      <c r="G32" s="45" t="s">
        <v>55</v>
      </c>
      <c r="H32" s="29" t="s">
        <v>43</v>
      </c>
      <c r="I32" s="30">
        <f>SUM(J32+K32+L32)</f>
        <v>3580</v>
      </c>
      <c r="J32" s="30">
        <v>550</v>
      </c>
      <c r="K32" s="30">
        <v>2530</v>
      </c>
      <c r="L32" s="30">
        <v>500</v>
      </c>
    </row>
    <row r="33" spans="2:12" s="31" customFormat="1" ht="21.75" customHeight="1">
      <c r="B33" s="59"/>
      <c r="C33" s="54"/>
      <c r="D33" s="54"/>
      <c r="E33" s="54"/>
      <c r="F33" s="28"/>
      <c r="G33" s="45"/>
      <c r="H33" s="32" t="s">
        <v>44</v>
      </c>
      <c r="I33" s="46" t="s">
        <v>54</v>
      </c>
      <c r="J33" s="47"/>
      <c r="K33" s="47"/>
      <c r="L33" s="47"/>
    </row>
    <row r="34" spans="2:12" s="31" customFormat="1" ht="21.75" customHeight="1">
      <c r="B34" s="59"/>
      <c r="C34" s="54"/>
      <c r="D34" s="54"/>
      <c r="E34" s="54"/>
      <c r="F34" s="28"/>
      <c r="G34" s="45"/>
      <c r="H34" s="33" t="s">
        <v>45</v>
      </c>
      <c r="I34" s="30">
        <f>SUM(J34+K34+L34)</f>
        <v>1490</v>
      </c>
      <c r="J34" s="30">
        <v>280</v>
      </c>
      <c r="K34" s="30">
        <v>1110</v>
      </c>
      <c r="L34" s="30">
        <v>100</v>
      </c>
    </row>
    <row r="35" spans="2:12" ht="21.75" customHeight="1">
      <c r="B35" s="50" t="s">
        <v>27</v>
      </c>
      <c r="C35" s="52" t="s">
        <v>65</v>
      </c>
      <c r="D35" s="76"/>
      <c r="E35" s="76"/>
      <c r="F35" s="17"/>
      <c r="G35" s="55" t="s">
        <v>55</v>
      </c>
      <c r="H35" s="13" t="s">
        <v>43</v>
      </c>
      <c r="I35" s="12">
        <f>L35</f>
        <v>300</v>
      </c>
      <c r="J35" s="12" t="s">
        <v>58</v>
      </c>
      <c r="K35" s="12" t="s">
        <v>58</v>
      </c>
      <c r="L35" s="12">
        <v>300</v>
      </c>
    </row>
    <row r="36" spans="2:12" ht="25.5" customHeight="1">
      <c r="B36" s="50"/>
      <c r="C36" s="76"/>
      <c r="D36" s="76"/>
      <c r="E36" s="76"/>
      <c r="F36" s="17"/>
      <c r="G36" s="56"/>
      <c r="H36" s="14" t="s">
        <v>44</v>
      </c>
      <c r="I36" s="48" t="s">
        <v>54</v>
      </c>
      <c r="J36" s="64"/>
      <c r="K36" s="64"/>
      <c r="L36" s="64"/>
    </row>
    <row r="37" spans="2:12" ht="20.25" customHeight="1">
      <c r="B37" s="50"/>
      <c r="C37" s="76"/>
      <c r="D37" s="76"/>
      <c r="E37" s="76"/>
      <c r="F37" s="17"/>
      <c r="G37" s="57"/>
      <c r="H37" s="15" t="s">
        <v>45</v>
      </c>
      <c r="I37" s="12">
        <f>L37</f>
        <v>150</v>
      </c>
      <c r="J37" s="12" t="s">
        <v>58</v>
      </c>
      <c r="K37" s="12" t="s">
        <v>58</v>
      </c>
      <c r="L37" s="12">
        <v>150</v>
      </c>
    </row>
    <row r="38" spans="2:12" ht="23.25" customHeight="1">
      <c r="B38" s="50" t="s">
        <v>28</v>
      </c>
      <c r="C38" s="52" t="s">
        <v>61</v>
      </c>
      <c r="D38" s="58"/>
      <c r="E38" s="58"/>
      <c r="F38" s="17"/>
      <c r="G38" s="55" t="s">
        <v>55</v>
      </c>
      <c r="H38" s="13" t="s">
        <v>43</v>
      </c>
      <c r="I38" s="12">
        <f>L38</f>
        <v>200</v>
      </c>
      <c r="J38" s="12" t="s">
        <v>58</v>
      </c>
      <c r="K38" s="12" t="s">
        <v>58</v>
      </c>
      <c r="L38" s="12">
        <v>200</v>
      </c>
    </row>
    <row r="39" spans="2:12" ht="20.25" customHeight="1">
      <c r="B39" s="50"/>
      <c r="C39" s="58"/>
      <c r="D39" s="58"/>
      <c r="E39" s="58"/>
      <c r="F39" s="17"/>
      <c r="G39" s="56"/>
      <c r="H39" s="14" t="s">
        <v>44</v>
      </c>
      <c r="I39" s="48" t="s">
        <v>54</v>
      </c>
      <c r="J39" s="64"/>
      <c r="K39" s="64"/>
      <c r="L39" s="64"/>
    </row>
    <row r="40" spans="2:12" ht="20.25" customHeight="1">
      <c r="B40" s="50"/>
      <c r="C40" s="58"/>
      <c r="D40" s="58"/>
      <c r="E40" s="58"/>
      <c r="F40" s="17"/>
      <c r="G40" s="57"/>
      <c r="H40" s="15" t="s">
        <v>45</v>
      </c>
      <c r="I40" s="12">
        <f>L40</f>
        <v>80</v>
      </c>
      <c r="J40" s="12" t="s">
        <v>58</v>
      </c>
      <c r="K40" s="12" t="s">
        <v>58</v>
      </c>
      <c r="L40" s="12">
        <v>80</v>
      </c>
    </row>
    <row r="41" spans="2:12" ht="23.25" customHeight="1">
      <c r="B41" s="50" t="s">
        <v>60</v>
      </c>
      <c r="C41" s="52" t="s">
        <v>69</v>
      </c>
      <c r="D41" s="52"/>
      <c r="E41" s="52"/>
      <c r="F41" s="17"/>
      <c r="G41" s="55" t="s">
        <v>55</v>
      </c>
      <c r="H41" s="13" t="s">
        <v>43</v>
      </c>
      <c r="I41" s="12">
        <f>L41</f>
        <v>200</v>
      </c>
      <c r="J41" s="12" t="s">
        <v>58</v>
      </c>
      <c r="K41" s="12" t="s">
        <v>58</v>
      </c>
      <c r="L41" s="12">
        <v>200</v>
      </c>
    </row>
    <row r="42" spans="2:12" ht="18.75" customHeight="1">
      <c r="B42" s="50"/>
      <c r="C42" s="52"/>
      <c r="D42" s="52"/>
      <c r="E42" s="52"/>
      <c r="F42" s="17"/>
      <c r="G42" s="56"/>
      <c r="H42" s="14" t="s">
        <v>44</v>
      </c>
      <c r="I42" s="48" t="s">
        <v>54</v>
      </c>
      <c r="J42" s="64"/>
      <c r="K42" s="64"/>
      <c r="L42" s="64"/>
    </row>
    <row r="43" spans="2:12" ht="21" customHeight="1">
      <c r="B43" s="50"/>
      <c r="C43" s="52"/>
      <c r="D43" s="52"/>
      <c r="E43" s="52"/>
      <c r="F43" s="17"/>
      <c r="G43" s="57"/>
      <c r="H43" s="15" t="s">
        <v>45</v>
      </c>
      <c r="I43" s="12">
        <f>L43</f>
        <v>70</v>
      </c>
      <c r="J43" s="12" t="s">
        <v>58</v>
      </c>
      <c r="K43" s="12" t="s">
        <v>58</v>
      </c>
      <c r="L43" s="12">
        <v>70</v>
      </c>
    </row>
    <row r="44" spans="1:12" s="31" customFormat="1" ht="28.5" customHeight="1">
      <c r="A44" s="77" t="s">
        <v>26</v>
      </c>
      <c r="B44" s="59" t="s">
        <v>62</v>
      </c>
      <c r="C44" s="80" t="s">
        <v>73</v>
      </c>
      <c r="D44" s="80"/>
      <c r="E44" s="80"/>
      <c r="F44" s="80"/>
      <c r="G44" s="82" t="s">
        <v>55</v>
      </c>
      <c r="H44" s="29" t="s">
        <v>43</v>
      </c>
      <c r="I44" s="30">
        <f>J44+L44</f>
        <v>450</v>
      </c>
      <c r="J44" s="30">
        <v>50</v>
      </c>
      <c r="K44" s="30" t="s">
        <v>58</v>
      </c>
      <c r="L44" s="30">
        <v>400</v>
      </c>
    </row>
    <row r="45" spans="1:12" s="31" customFormat="1" ht="28.5" customHeight="1">
      <c r="A45" s="78"/>
      <c r="B45" s="59"/>
      <c r="C45" s="80"/>
      <c r="D45" s="80"/>
      <c r="E45" s="80"/>
      <c r="F45" s="80"/>
      <c r="G45" s="83"/>
      <c r="H45" s="32" t="s">
        <v>44</v>
      </c>
      <c r="I45" s="46" t="s">
        <v>54</v>
      </c>
      <c r="J45" s="47"/>
      <c r="K45" s="47"/>
      <c r="L45" s="47"/>
    </row>
    <row r="46" spans="1:12" s="31" customFormat="1" ht="27" customHeight="1">
      <c r="A46" s="79"/>
      <c r="B46" s="59"/>
      <c r="C46" s="80"/>
      <c r="D46" s="80"/>
      <c r="E46" s="80"/>
      <c r="F46" s="80"/>
      <c r="G46" s="84"/>
      <c r="H46" s="33" t="s">
        <v>45</v>
      </c>
      <c r="I46" s="30">
        <f>J46+L46</f>
        <v>230</v>
      </c>
      <c r="J46" s="30">
        <v>30</v>
      </c>
      <c r="K46" s="30" t="s">
        <v>58</v>
      </c>
      <c r="L46" s="30">
        <v>200</v>
      </c>
    </row>
    <row r="47" spans="2:14" ht="44.25" customHeight="1">
      <c r="B47" s="18" t="s">
        <v>64</v>
      </c>
      <c r="C47" s="65" t="s">
        <v>14</v>
      </c>
      <c r="D47" s="65"/>
      <c r="E47" s="65"/>
      <c r="F47" s="65"/>
      <c r="G47" s="11" t="s">
        <v>55</v>
      </c>
      <c r="H47" s="12" t="s">
        <v>50</v>
      </c>
      <c r="I47" s="12" t="s">
        <v>42</v>
      </c>
      <c r="J47" s="12" t="s">
        <v>42</v>
      </c>
      <c r="K47" s="12" t="s">
        <v>42</v>
      </c>
      <c r="L47" s="12" t="s">
        <v>42</v>
      </c>
      <c r="N47" s="2" t="s">
        <v>16</v>
      </c>
    </row>
    <row r="48" spans="2:12" ht="111" customHeight="1">
      <c r="B48" s="18" t="s">
        <v>68</v>
      </c>
      <c r="C48" s="65" t="s">
        <v>51</v>
      </c>
      <c r="D48" s="65"/>
      <c r="E48" s="65"/>
      <c r="F48" s="65"/>
      <c r="G48" s="11" t="s">
        <v>55</v>
      </c>
      <c r="H48" s="12" t="s">
        <v>40</v>
      </c>
      <c r="I48" s="12" t="s">
        <v>42</v>
      </c>
      <c r="J48" s="12" t="s">
        <v>42</v>
      </c>
      <c r="K48" s="12" t="s">
        <v>42</v>
      </c>
      <c r="L48" s="12" t="s">
        <v>42</v>
      </c>
    </row>
    <row r="49" spans="2:12" ht="21" customHeight="1">
      <c r="B49" s="23" t="s">
        <v>7</v>
      </c>
      <c r="C49" s="87" t="s">
        <v>49</v>
      </c>
      <c r="D49" s="87"/>
      <c r="E49" s="87"/>
      <c r="F49" s="87"/>
      <c r="G49" s="87"/>
      <c r="H49" s="88"/>
      <c r="I49" s="88"/>
      <c r="J49" s="88"/>
      <c r="K49" s="88"/>
      <c r="L49" s="88"/>
    </row>
    <row r="50" spans="2:12" ht="24.75" customHeight="1">
      <c r="B50" s="50" t="s">
        <v>29</v>
      </c>
      <c r="C50" s="65" t="s">
        <v>57</v>
      </c>
      <c r="D50" s="65"/>
      <c r="E50" s="65"/>
      <c r="F50" s="65"/>
      <c r="G50" s="73" t="s">
        <v>55</v>
      </c>
      <c r="H50" s="13" t="s">
        <v>43</v>
      </c>
      <c r="I50" s="12">
        <f>J50+L50</f>
        <v>350</v>
      </c>
      <c r="J50" s="12">
        <v>50</v>
      </c>
      <c r="K50" s="12" t="s">
        <v>58</v>
      </c>
      <c r="L50" s="12">
        <v>300</v>
      </c>
    </row>
    <row r="51" spans="2:12" ht="24" customHeight="1">
      <c r="B51" s="50"/>
      <c r="C51" s="65"/>
      <c r="D51" s="65"/>
      <c r="E51" s="65"/>
      <c r="F51" s="65"/>
      <c r="G51" s="74"/>
      <c r="H51" s="14" t="s">
        <v>44</v>
      </c>
      <c r="I51" s="48" t="s">
        <v>54</v>
      </c>
      <c r="J51" s="64"/>
      <c r="K51" s="64"/>
      <c r="L51" s="64"/>
    </row>
    <row r="52" spans="2:12" ht="22.5" customHeight="1">
      <c r="B52" s="50"/>
      <c r="C52" s="65"/>
      <c r="D52" s="65"/>
      <c r="E52" s="65"/>
      <c r="F52" s="65"/>
      <c r="G52" s="75"/>
      <c r="H52" s="15" t="s">
        <v>45</v>
      </c>
      <c r="I52" s="12">
        <f>J52+L52</f>
        <v>130</v>
      </c>
      <c r="J52" s="12">
        <v>30</v>
      </c>
      <c r="K52" s="12" t="s">
        <v>58</v>
      </c>
      <c r="L52" s="12">
        <v>100</v>
      </c>
    </row>
    <row r="53" spans="2:12" ht="29.25" customHeight="1">
      <c r="B53" s="50" t="s">
        <v>30</v>
      </c>
      <c r="C53" s="52" t="s">
        <v>71</v>
      </c>
      <c r="D53" s="76"/>
      <c r="E53" s="76"/>
      <c r="F53" s="17"/>
      <c r="G53" s="73" t="s">
        <v>55</v>
      </c>
      <c r="H53" s="13" t="s">
        <v>43</v>
      </c>
      <c r="I53" s="12">
        <f>L53</f>
        <v>200</v>
      </c>
      <c r="J53" s="12" t="s">
        <v>58</v>
      </c>
      <c r="K53" s="12" t="s">
        <v>58</v>
      </c>
      <c r="L53" s="12">
        <v>200</v>
      </c>
    </row>
    <row r="54" spans="2:12" ht="30" customHeight="1">
      <c r="B54" s="50"/>
      <c r="C54" s="76"/>
      <c r="D54" s="76"/>
      <c r="E54" s="76"/>
      <c r="F54" s="17"/>
      <c r="G54" s="74"/>
      <c r="H54" s="14" t="s">
        <v>44</v>
      </c>
      <c r="I54" s="48" t="s">
        <v>54</v>
      </c>
      <c r="J54" s="64"/>
      <c r="K54" s="64"/>
      <c r="L54" s="64"/>
    </row>
    <row r="55" spans="2:12" ht="27" customHeight="1">
      <c r="B55" s="50"/>
      <c r="C55" s="76"/>
      <c r="D55" s="76"/>
      <c r="E55" s="76"/>
      <c r="F55" s="17"/>
      <c r="G55" s="75"/>
      <c r="H55" s="15" t="s">
        <v>45</v>
      </c>
      <c r="I55" s="12">
        <f>L55</f>
        <v>100</v>
      </c>
      <c r="J55" s="12" t="s">
        <v>58</v>
      </c>
      <c r="K55" s="12" t="s">
        <v>58</v>
      </c>
      <c r="L55" s="12">
        <v>100</v>
      </c>
    </row>
    <row r="56" spans="2:12" ht="38.25" customHeight="1">
      <c r="B56" s="85" t="s">
        <v>31</v>
      </c>
      <c r="C56" s="66" t="s">
        <v>72</v>
      </c>
      <c r="D56" s="67"/>
      <c r="E56" s="67"/>
      <c r="F56" s="38"/>
      <c r="G56" s="68" t="s">
        <v>55</v>
      </c>
      <c r="H56" s="39" t="s">
        <v>43</v>
      </c>
      <c r="I56" s="40">
        <f>SUM(J56+K56+L56)</f>
        <v>890</v>
      </c>
      <c r="J56" s="40">
        <v>200</v>
      </c>
      <c r="K56" s="40">
        <v>290</v>
      </c>
      <c r="L56" s="40">
        <v>400</v>
      </c>
    </row>
    <row r="57" spans="2:12" ht="31.5" customHeight="1">
      <c r="B57" s="85"/>
      <c r="C57" s="67"/>
      <c r="D57" s="67"/>
      <c r="E57" s="67"/>
      <c r="F57" s="38"/>
      <c r="G57" s="69"/>
      <c r="H57" s="41" t="s">
        <v>44</v>
      </c>
      <c r="I57" s="71" t="s">
        <v>54</v>
      </c>
      <c r="J57" s="72"/>
      <c r="K57" s="72"/>
      <c r="L57" s="72"/>
    </row>
    <row r="58" spans="2:12" ht="33.75" customHeight="1">
      <c r="B58" s="85"/>
      <c r="C58" s="67"/>
      <c r="D58" s="67"/>
      <c r="E58" s="67"/>
      <c r="F58" s="38"/>
      <c r="G58" s="70"/>
      <c r="H58" s="42" t="s">
        <v>45</v>
      </c>
      <c r="I58" s="40">
        <f>SUM(J58+K58+L58)</f>
        <v>350</v>
      </c>
      <c r="J58" s="40">
        <v>100</v>
      </c>
      <c r="K58" s="40">
        <v>100</v>
      </c>
      <c r="L58" s="40">
        <v>150</v>
      </c>
    </row>
    <row r="59" spans="2:12" ht="36.75" customHeight="1">
      <c r="B59" s="50" t="s">
        <v>63</v>
      </c>
      <c r="C59" s="52" t="s">
        <v>67</v>
      </c>
      <c r="D59" s="52"/>
      <c r="E59" s="52"/>
      <c r="F59" s="52"/>
      <c r="G59" s="73" t="s">
        <v>55</v>
      </c>
      <c r="H59" s="13" t="s">
        <v>43</v>
      </c>
      <c r="I59" s="12">
        <f>L59</f>
        <v>100</v>
      </c>
      <c r="J59" s="12" t="s">
        <v>58</v>
      </c>
      <c r="K59" s="12" t="s">
        <v>58</v>
      </c>
      <c r="L59" s="12">
        <v>100</v>
      </c>
    </row>
    <row r="60" spans="2:12" ht="36" customHeight="1">
      <c r="B60" s="50"/>
      <c r="C60" s="52"/>
      <c r="D60" s="52"/>
      <c r="E60" s="52"/>
      <c r="F60" s="52"/>
      <c r="G60" s="74"/>
      <c r="H60" s="14" t="s">
        <v>44</v>
      </c>
      <c r="I60" s="48" t="s">
        <v>54</v>
      </c>
      <c r="J60" s="64"/>
      <c r="K60" s="64"/>
      <c r="L60" s="64"/>
    </row>
    <row r="61" spans="2:12" ht="33" customHeight="1">
      <c r="B61" s="50"/>
      <c r="C61" s="52"/>
      <c r="D61" s="52"/>
      <c r="E61" s="52"/>
      <c r="F61" s="52"/>
      <c r="G61" s="75"/>
      <c r="H61" s="15" t="s">
        <v>45</v>
      </c>
      <c r="I61" s="12">
        <f>L61</f>
        <v>50</v>
      </c>
      <c r="J61" s="12" t="s">
        <v>58</v>
      </c>
      <c r="K61" s="12" t="s">
        <v>58</v>
      </c>
      <c r="L61" s="12">
        <v>50</v>
      </c>
    </row>
    <row r="62" spans="2:12" ht="31.5" customHeight="1">
      <c r="B62" s="24" t="s">
        <v>8</v>
      </c>
      <c r="C62" s="62" t="s">
        <v>13</v>
      </c>
      <c r="D62" s="62"/>
      <c r="E62" s="62"/>
      <c r="F62" s="62"/>
      <c r="G62" s="62"/>
      <c r="H62" s="62"/>
      <c r="I62" s="62"/>
      <c r="J62" s="62"/>
      <c r="K62" s="62"/>
      <c r="L62" s="62"/>
    </row>
    <row r="63" spans="2:12" ht="21" customHeight="1">
      <c r="B63" s="50" t="s">
        <v>32</v>
      </c>
      <c r="C63" s="51" t="s">
        <v>56</v>
      </c>
      <c r="D63" s="51"/>
      <c r="E63" s="51"/>
      <c r="F63" s="19"/>
      <c r="G63" s="55" t="s">
        <v>55</v>
      </c>
      <c r="H63" s="13" t="s">
        <v>43</v>
      </c>
      <c r="I63" s="12">
        <f>SUM(L63)</f>
        <v>50</v>
      </c>
      <c r="J63" s="12" t="s">
        <v>58</v>
      </c>
      <c r="K63" s="12" t="s">
        <v>58</v>
      </c>
      <c r="L63" s="12">
        <v>50</v>
      </c>
    </row>
    <row r="64" spans="2:12" ht="21" customHeight="1">
      <c r="B64" s="50"/>
      <c r="C64" s="51"/>
      <c r="D64" s="51"/>
      <c r="E64" s="51"/>
      <c r="F64" s="19"/>
      <c r="G64" s="56"/>
      <c r="H64" s="14" t="s">
        <v>44</v>
      </c>
      <c r="I64" s="48" t="s">
        <v>54</v>
      </c>
      <c r="J64" s="64"/>
      <c r="K64" s="64"/>
      <c r="L64" s="64"/>
    </row>
    <row r="65" spans="2:12" ht="23.25" customHeight="1">
      <c r="B65" s="50"/>
      <c r="C65" s="51"/>
      <c r="D65" s="51"/>
      <c r="E65" s="51"/>
      <c r="F65" s="20"/>
      <c r="G65" s="57"/>
      <c r="H65" s="15" t="s">
        <v>45</v>
      </c>
      <c r="I65" s="12">
        <f>SUM(L65)</f>
        <v>30</v>
      </c>
      <c r="J65" s="12" t="s">
        <v>58</v>
      </c>
      <c r="K65" s="12" t="s">
        <v>58</v>
      </c>
      <c r="L65" s="12">
        <v>30</v>
      </c>
    </row>
    <row r="66" spans="2:12" ht="37.5" customHeight="1">
      <c r="B66" s="50" t="s">
        <v>33</v>
      </c>
      <c r="C66" s="61" t="s">
        <v>78</v>
      </c>
      <c r="D66" s="61"/>
      <c r="E66" s="61"/>
      <c r="F66" s="61"/>
      <c r="G66" s="55" t="s">
        <v>55</v>
      </c>
      <c r="H66" s="13" t="s">
        <v>43</v>
      </c>
      <c r="I66" s="12">
        <f>K66+L66</f>
        <v>410</v>
      </c>
      <c r="J66" s="12" t="s">
        <v>58</v>
      </c>
      <c r="K66" s="12">
        <v>210</v>
      </c>
      <c r="L66" s="12">
        <v>200</v>
      </c>
    </row>
    <row r="67" spans="2:12" ht="32.25" customHeight="1">
      <c r="B67" s="50"/>
      <c r="C67" s="61"/>
      <c r="D67" s="61"/>
      <c r="E67" s="61"/>
      <c r="F67" s="61"/>
      <c r="G67" s="57"/>
      <c r="H67" s="15" t="s">
        <v>45</v>
      </c>
      <c r="I67" s="12">
        <f>K67+L67</f>
        <v>210</v>
      </c>
      <c r="J67" s="12" t="s">
        <v>58</v>
      </c>
      <c r="K67" s="12">
        <v>100</v>
      </c>
      <c r="L67" s="12">
        <v>110</v>
      </c>
    </row>
    <row r="68" spans="2:12" ht="19.5" customHeight="1">
      <c r="B68" s="63" t="s">
        <v>37</v>
      </c>
      <c r="C68" s="63"/>
      <c r="D68" s="63"/>
      <c r="E68" s="63"/>
      <c r="F68" s="63"/>
      <c r="G68" s="8"/>
      <c r="H68" s="8"/>
      <c r="I68" s="12">
        <f>I70+I71</f>
        <v>12120</v>
      </c>
      <c r="J68" s="12">
        <f>SUM(J71+J70)</f>
        <v>1490</v>
      </c>
      <c r="K68" s="12">
        <f>SUM(K70+K71)</f>
        <v>4900</v>
      </c>
      <c r="L68" s="12">
        <f>SUM(L70+L71)</f>
        <v>5730</v>
      </c>
    </row>
    <row r="69" spans="2:12" ht="19.5" customHeight="1">
      <c r="B69" s="60" t="s">
        <v>9</v>
      </c>
      <c r="C69" s="60"/>
      <c r="D69" s="60"/>
      <c r="E69" s="60"/>
      <c r="F69" s="60"/>
      <c r="G69" s="8"/>
      <c r="H69" s="8"/>
      <c r="I69" s="12"/>
      <c r="J69" s="12"/>
      <c r="K69" s="12"/>
      <c r="L69" s="12"/>
    </row>
    <row r="70" spans="2:17" ht="19.5" customHeight="1">
      <c r="B70" s="60" t="s">
        <v>38</v>
      </c>
      <c r="C70" s="60"/>
      <c r="D70" s="60"/>
      <c r="E70" s="60"/>
      <c r="F70" s="60"/>
      <c r="G70" s="8"/>
      <c r="H70" s="8"/>
      <c r="I70" s="12">
        <f>J70+K70+L70</f>
        <v>8500</v>
      </c>
      <c r="J70" s="12">
        <f>SUM(J17+J32+J44+J50+J56)</f>
        <v>1000</v>
      </c>
      <c r="K70" s="12">
        <f>K17+K25+K32+K56+K66</f>
        <v>3500</v>
      </c>
      <c r="L70" s="12">
        <f>SUM(L14+L17+L29+L32+L38+L44+L50+L56+L59+L63+L66+L35+L41+L53+L25+L26)</f>
        <v>4000</v>
      </c>
      <c r="Q70" s="25"/>
    </row>
    <row r="71" spans="2:14" ht="19.5" customHeight="1">
      <c r="B71" s="60" t="s">
        <v>6</v>
      </c>
      <c r="C71" s="60"/>
      <c r="D71" s="60"/>
      <c r="E71" s="60"/>
      <c r="F71" s="60"/>
      <c r="G71" s="8"/>
      <c r="H71" s="8"/>
      <c r="I71" s="12">
        <f>J71+K71+L71</f>
        <v>3620</v>
      </c>
      <c r="J71" s="12">
        <f>J58+J52+J46+J34+J19</f>
        <v>490</v>
      </c>
      <c r="K71" s="12">
        <f>K34+K58+K67+K19</f>
        <v>1400</v>
      </c>
      <c r="L71" s="12">
        <f>SUM(L16+L19+L31+L34+L40+L46+L52+L58+L61+L65+L67+L37+L43+L55)</f>
        <v>1730</v>
      </c>
      <c r="N71" s="25"/>
    </row>
    <row r="72" spans="7:12" ht="15.75">
      <c r="G72" s="9"/>
      <c r="H72" s="9"/>
      <c r="I72" s="9"/>
      <c r="J72" s="9"/>
      <c r="K72" s="9"/>
      <c r="L72" s="9"/>
    </row>
    <row r="73" ht="15.75">
      <c r="C73" s="2" t="s">
        <v>16</v>
      </c>
    </row>
  </sheetData>
  <sheetProtection/>
  <mergeCells count="105">
    <mergeCell ref="B17:B19"/>
    <mergeCell ref="G35:G37"/>
    <mergeCell ref="I36:L36"/>
    <mergeCell ref="I39:L39"/>
    <mergeCell ref="C47:F47"/>
    <mergeCell ref="I45:L45"/>
    <mergeCell ref="G41:G43"/>
    <mergeCell ref="C41:E43"/>
    <mergeCell ref="G17:G19"/>
    <mergeCell ref="H23:H24"/>
    <mergeCell ref="H8:H9"/>
    <mergeCell ref="C11:L11"/>
    <mergeCell ref="K12:K13"/>
    <mergeCell ref="L12:L13"/>
    <mergeCell ref="G12:G13"/>
    <mergeCell ref="I12:I13"/>
    <mergeCell ref="H12:H13"/>
    <mergeCell ref="G14:G16"/>
    <mergeCell ref="G8:G9"/>
    <mergeCell ref="C12:F13"/>
    <mergeCell ref="C8:F8"/>
    <mergeCell ref="C9:F9"/>
    <mergeCell ref="C10:F10"/>
    <mergeCell ref="I15:L15"/>
    <mergeCell ref="J12:J13"/>
    <mergeCell ref="I18:L18"/>
    <mergeCell ref="B5:L5"/>
    <mergeCell ref="B12:B13"/>
    <mergeCell ref="I8:I9"/>
    <mergeCell ref="J8:L8"/>
    <mergeCell ref="C14:F16"/>
    <mergeCell ref="C17:F19"/>
    <mergeCell ref="B14:B16"/>
    <mergeCell ref="C49:L49"/>
    <mergeCell ref="C50:F52"/>
    <mergeCell ref="G50:G52"/>
    <mergeCell ref="C35:E37"/>
    <mergeCell ref="L23:L24"/>
    <mergeCell ref="I42:L42"/>
    <mergeCell ref="B56:B58"/>
    <mergeCell ref="B53:B55"/>
    <mergeCell ref="I23:I24"/>
    <mergeCell ref="G21:G22"/>
    <mergeCell ref="H21:H22"/>
    <mergeCell ref="C25:E25"/>
    <mergeCell ref="C26:E26"/>
    <mergeCell ref="I30:L30"/>
    <mergeCell ref="J21:J22"/>
    <mergeCell ref="I51:L51"/>
    <mergeCell ref="B21:B22"/>
    <mergeCell ref="C20:F20"/>
    <mergeCell ref="C21:F22"/>
    <mergeCell ref="B29:B31"/>
    <mergeCell ref="B32:B34"/>
    <mergeCell ref="C29:E31"/>
    <mergeCell ref="A44:A46"/>
    <mergeCell ref="C23:F24"/>
    <mergeCell ref="C44:F46"/>
    <mergeCell ref="B23:B24"/>
    <mergeCell ref="C27:L27"/>
    <mergeCell ref="G29:G31"/>
    <mergeCell ref="G44:G46"/>
    <mergeCell ref="C28:F28"/>
    <mergeCell ref="B41:B43"/>
    <mergeCell ref="K23:K24"/>
    <mergeCell ref="I60:L60"/>
    <mergeCell ref="I64:L64"/>
    <mergeCell ref="C48:F48"/>
    <mergeCell ref="C56:E58"/>
    <mergeCell ref="G56:G58"/>
    <mergeCell ref="I57:L57"/>
    <mergeCell ref="G59:G61"/>
    <mergeCell ref="C53:E55"/>
    <mergeCell ref="G53:G55"/>
    <mergeCell ref="I54:L54"/>
    <mergeCell ref="B71:F71"/>
    <mergeCell ref="C66:F67"/>
    <mergeCell ref="C62:L62"/>
    <mergeCell ref="B59:B61"/>
    <mergeCell ref="B68:F68"/>
    <mergeCell ref="B69:F69"/>
    <mergeCell ref="B70:F70"/>
    <mergeCell ref="B66:B67"/>
    <mergeCell ref="G66:G67"/>
    <mergeCell ref="G63:G65"/>
    <mergeCell ref="B63:B65"/>
    <mergeCell ref="C63:E65"/>
    <mergeCell ref="C59:F61"/>
    <mergeCell ref="C32:E34"/>
    <mergeCell ref="G38:G40"/>
    <mergeCell ref="B38:B40"/>
    <mergeCell ref="C38:E40"/>
    <mergeCell ref="B35:B37"/>
    <mergeCell ref="B44:B46"/>
    <mergeCell ref="B50:B52"/>
    <mergeCell ref="I1:L1"/>
    <mergeCell ref="I2:L2"/>
    <mergeCell ref="I3:L3"/>
    <mergeCell ref="G32:G34"/>
    <mergeCell ref="I33:L33"/>
    <mergeCell ref="K21:K22"/>
    <mergeCell ref="L21:L22"/>
    <mergeCell ref="J23:J24"/>
    <mergeCell ref="I21:I22"/>
    <mergeCell ref="G23:G24"/>
  </mergeCells>
  <printOptions/>
  <pageMargins left="0.3937007874015748" right="0.34" top="0.7874015748031497" bottom="0.68" header="0.49" footer="0.787401574803149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kuim6</dc:creator>
  <cp:keywords/>
  <dc:description/>
  <cp:lastModifiedBy>Митрохин В. А.</cp:lastModifiedBy>
  <cp:lastPrinted>2012-09-03T08:23:42Z</cp:lastPrinted>
  <dcterms:created xsi:type="dcterms:W3CDTF">2007-11-15T06:29:04Z</dcterms:created>
  <dcterms:modified xsi:type="dcterms:W3CDTF">2012-11-27T11:17:51Z</dcterms:modified>
  <cp:category/>
  <cp:version/>
  <cp:contentType/>
  <cp:contentStatus/>
</cp:coreProperties>
</file>