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160" tabRatio="836" activeTab="0"/>
  </bookViews>
  <sheets>
    <sheet name="изменение 2 этапа" sheetId="1" r:id="rId1"/>
    <sheet name="ОПИСАНИЕ СТОЛБЦОВ к ПРИЛ,№1 " sheetId="2" state="hidden" r:id="rId2"/>
    <sheet name="ОПИСАНИЕ СТОЛБЦОВ к ПРИЛ,№3 " sheetId="3" state="hidden" r:id="rId3"/>
    <sheet name="Лист1" sheetId="4" r:id="rId4"/>
  </sheets>
  <definedNames>
    <definedName name="_xlnm.Print_Area" localSheetId="3">'Лист1'!$A$12:$L$75</definedName>
  </definedNames>
  <calcPr fullCalcOnLoad="1" fullPrecision="0"/>
</workbook>
</file>

<file path=xl/sharedStrings.xml><?xml version="1.0" encoding="utf-8"?>
<sst xmlns="http://schemas.openxmlformats.org/spreadsheetml/2006/main" count="414" uniqueCount="193">
  <si>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</si>
  <si>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</si>
  <si>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</si>
  <si>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</si>
  <si>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</si>
  <si>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</si>
  <si>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Площадь помещений МКД:</t>
  </si>
  <si>
    <t>вид ремонта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</si>
  <si>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</si>
  <si>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</si>
  <si>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</si>
  <si>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</si>
  <si>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числе:</t>
  </si>
  <si>
    <t>за счет средств Фонда</t>
  </si>
  <si>
    <t>за счет средств местного бюджета</t>
  </si>
  <si>
    <t>за счет средств ТСЖ, других кооперативов либо собственников помещений в МКД</t>
  </si>
  <si>
    <t>кв.м</t>
  </si>
  <si>
    <t>чел.</t>
  </si>
  <si>
    <t>руб.</t>
  </si>
  <si>
    <t>руб./кв.м</t>
  </si>
  <si>
    <t>кирпич</t>
  </si>
  <si>
    <t xml:space="preserve">Перечень многоквартирных домов, </t>
  </si>
  <si>
    <t>за счет средств Московской области</t>
  </si>
  <si>
    <t>общая площадь МКД, всего м.кв.</t>
  </si>
  <si>
    <t>Количество жителей, зарегистрированных в МКД на дату утверждения программы, чел.</t>
  </si>
  <si>
    <t>Номер графы в форме(№)</t>
  </si>
  <si>
    <t>Наименование  графы</t>
  </si>
  <si>
    <t>Описание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</si>
  <si>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</si>
  <si>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№  п/п</t>
  </si>
  <si>
    <t>Указывается номер пункта (адреса многоквартирного дома) по порядку. Нумерация сквозная.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</si>
  <si>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</si>
  <si>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Указывается адрес многоквартирного дома в формате населенный пункт (если имеется), улица, номер дома, корпус (если имеется).</t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</si>
  <si>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</si>
  <si>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Год ввода дома в эксплуатацию</t>
  </si>
  <si>
    <t>Указывается год ввода дома в эксплуатацию в формате ГГГГ</t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</si>
  <si>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</si>
  <si>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Год завершения последнего капитального ремонта</t>
  </si>
  <si>
    <t>Указывается год завершения последнего комплексного капитального ремонта многоквартирного дома в формате ГГГГ. Под комплексным ремонтом понимается полный ремонт  всех видов работ, предусмотренных п.3 ст.15 185-ФЗ, кроме  ремонта или замены лифтового оборудования и ремонта подвальных помещений, при их отсутствии в многоквартирном доме.</t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</si>
  <si>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</si>
  <si>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Указывается материал стен многоквартирного дома. Выбирается из справочника (каменные/кирпичные, панельные, блочные, смешанные, деревянные, прочие).</t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</si>
  <si>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</si>
  <si>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Указывается количество этажей в многоквартирном доме. При этом, если многоквартирный дом разноэтажный, то указывается максимальное количество этажей.</t>
  </si>
  <si>
    <r>
      <t>7.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</si>
  <si>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Указывается количество подъездов в многоквартирном доме .</t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</si>
  <si>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</si>
  <si>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Общая площадь МКД, всего</t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</si>
  <si>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</si>
  <si>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Площадь помещений МКД, всего</t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</si>
  <si>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</si>
  <si>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 xml:space="preserve">Площадь помещений МКД, в том числе </t>
    </r>
    <r>
      <rPr>
        <b/>
        <sz val="12"/>
        <rFont val="Times New Roman"/>
        <family val="1"/>
      </rPr>
      <t>жилых</t>
    </r>
    <r>
      <rPr>
        <sz val="12"/>
        <rFont val="Times New Roman"/>
        <family val="1"/>
      </rPr>
      <t xml:space="preserve"> помещений, находящихся в собственности граждан</t>
    </r>
  </si>
  <si>
    <t>Указывается общая площадь жилых помещений, находящихся в собственности граждан. Единица измерения кв. м до второго знака после запятой</t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</si>
  <si>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</si>
  <si>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Количество жителей, зарегистрированных в МКД на дату утверждения программы</t>
  </si>
  <si>
    <t>Указывается количество жителей, зарегистрированных в многоквартирном доме на дату утверждения программы. Единица измерения – человек.</t>
  </si>
  <si>
    <r>
      <t>12.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</si>
  <si>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Вид ремонта</t>
  </si>
  <si>
    <r>
      <t>13.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</si>
  <si>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Стоимость капитального ремонта ВСЕГО</t>
  </si>
  <si>
    <r>
      <t>14.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</si>
  <si>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Стоимость капитального ремонта в том числе, за счет средств Фонда</t>
  </si>
  <si>
    <r>
      <t>15.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</si>
  <si>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Стоимость капитального ремонта в том числе, за счет средств бюджета субъекта Российской Федерации</t>
  </si>
  <si>
    <r>
      <t>16.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</si>
  <si>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Стоимость капитального ремонта в том числе, за счет средств местного бюджета</t>
  </si>
  <si>
    <r>
      <t>17.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</si>
  <si>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Стоимость капитального ремонта в том числе, за счет средств ТСЖ, других кооперативов либо собственников помещений в МКД</t>
  </si>
  <si>
    <r>
      <t>18.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</si>
  <si>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Удельная стоимость капитального ремонта 1 кв.м общей площади МКД.</t>
  </si>
  <si>
    <r>
      <t>19.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</si>
  <si>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Предельная стоимость капитального ремонта 1 кв.м общей площади помещений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МКД</t>
    </r>
  </si>
  <si>
    <r>
      <t>20.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</si>
  <si>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Указывается дата, когда планируется завершение всех работ по капитальному ремонту по данному многоквартирному дому в формате ММ.ГГГГ.</t>
  </si>
  <si>
    <r>
      <t xml:space="preserve">Указывается общая площадь многоквартирного дома </t>
    </r>
    <r>
      <rPr>
        <b/>
        <sz val="14"/>
        <color indexed="10"/>
        <rFont val="Times New Roman"/>
        <family val="1"/>
      </rPr>
      <t>исходя из данных технического паспорта Единица измерения кв. м</t>
    </r>
    <r>
      <rPr>
        <sz val="12"/>
        <rFont val="Times New Roman"/>
        <family val="1"/>
      </rPr>
      <t xml:space="preserve"> до второго знака после запятой</t>
    </r>
  </si>
  <si>
    <r>
      <t xml:space="preserve">Указывается общая площадь </t>
    </r>
    <r>
      <rPr>
        <b/>
        <sz val="12"/>
        <rFont val="Times New Roman"/>
        <family val="1"/>
      </rPr>
      <t>помещений</t>
    </r>
    <r>
      <rPr>
        <sz val="12"/>
        <rFont val="Times New Roman"/>
        <family val="1"/>
      </rPr>
      <t xml:space="preserve"> (жилых и нежилых) многоквартирного дома. Единица измерения кв. м </t>
    </r>
    <r>
      <rPr>
        <b/>
        <sz val="14"/>
        <color indexed="10"/>
        <rFont val="Times New Roman"/>
        <family val="1"/>
      </rPr>
      <t>до второго знака после запятой</t>
    </r>
  </si>
  <si>
    <r>
      <t xml:space="preserve">Указывается вид ремонта (частичный или комплексный). Под комплексным ремонтом понимается полный ремонт  всех видов работ, предусмотренных п.3 ст.15 185-ФЗ, кроме  ремонта или замены лифтового оборудования и ремонта подвальных помещений, при их отсутствии в многоквартирном доме. Указывается в формате </t>
    </r>
    <r>
      <rPr>
        <b/>
        <sz val="14"/>
        <color indexed="10"/>
        <rFont val="Times New Roman"/>
        <family val="1"/>
      </rPr>
      <t xml:space="preserve">«ЧАСТ» </t>
    </r>
    <r>
      <rPr>
        <sz val="12"/>
        <rFont val="Times New Roman"/>
        <family val="1"/>
      </rPr>
      <t xml:space="preserve">- частичный, </t>
    </r>
    <r>
      <rPr>
        <b/>
        <sz val="14"/>
        <color indexed="10"/>
        <rFont val="Times New Roman"/>
        <family val="1"/>
      </rPr>
      <t>«КОМП»</t>
    </r>
    <r>
      <rPr>
        <sz val="12"/>
        <rFont val="Times New Roman"/>
        <family val="1"/>
      </rPr>
      <t xml:space="preserve"> - комплексный.</t>
    </r>
  </si>
  <si>
    <r>
      <t xml:space="preserve">Указывается стоимость капитального ремонта всего по многоквартирному. дому (гр.14+гр.15+гр.16+ гр.17). Единица измерения рублей </t>
    </r>
    <r>
      <rPr>
        <b/>
        <sz val="12"/>
        <color indexed="10"/>
        <rFont val="Times New Roman"/>
        <family val="1"/>
      </rPr>
      <t>с точностью до рубля.</t>
    </r>
  </si>
  <si>
    <r>
      <t xml:space="preserve">Указывается стоимость капитального ремонта многоквартирного дома , оплачиваемая за счет средств Фонда. Единица измерения рублей </t>
    </r>
    <r>
      <rPr>
        <b/>
        <sz val="12"/>
        <color indexed="10"/>
        <rFont val="Times New Roman"/>
        <family val="1"/>
      </rPr>
      <t>с точностью до рубля.</t>
    </r>
  </si>
  <si>
    <r>
      <t xml:space="preserve">Указывается стоимость капитального ремонта многоквартирного дома , оплачиваемая за счет средств бюджета субъекта Российской Федерации. Единица измерения рублей </t>
    </r>
    <r>
      <rPr>
        <b/>
        <sz val="12"/>
        <color indexed="10"/>
        <rFont val="Times New Roman"/>
        <family val="1"/>
      </rPr>
      <t>с точностью до рубля.</t>
    </r>
  </si>
  <si>
    <r>
      <t xml:space="preserve">Указывается стоимость капитального ремонта многоквартирного дома , оплачиваемая за счет средств местного бюджета. Единица измерения рублей </t>
    </r>
    <r>
      <rPr>
        <b/>
        <sz val="12"/>
        <color indexed="10"/>
        <rFont val="Times New Roman"/>
        <family val="1"/>
      </rPr>
      <t>с точностью до рубля.</t>
    </r>
  </si>
  <si>
    <r>
      <t xml:space="preserve">Указывается удельная стоимость капитального ремонта 1 кв. м общей площади МКД </t>
    </r>
    <r>
      <rPr>
        <b/>
        <sz val="14"/>
        <color indexed="10"/>
        <rFont val="Times New Roman"/>
        <family val="1"/>
      </rPr>
      <t>(гр.13/гр.8)</t>
    </r>
    <r>
      <rPr>
        <sz val="12"/>
        <rFont val="Times New Roman"/>
        <family val="1"/>
      </rPr>
      <t>. Единица измерения рублей</t>
    </r>
    <r>
      <rPr>
        <b/>
        <sz val="12"/>
        <color indexed="10"/>
        <rFont val="Times New Roman"/>
        <family val="1"/>
      </rPr>
      <t xml:space="preserve"> с точностью до рубля.</t>
    </r>
  </si>
  <si>
    <r>
      <t xml:space="preserve">Указывается стоимость капитального ремонта многоквартирного дома , оплачиваемая за счет средств ТСЖ, других кооперативов либо собственников помещений в МКД. Единица измерения рублей </t>
    </r>
    <r>
      <rPr>
        <b/>
        <sz val="12"/>
        <color indexed="10"/>
        <rFont val="Times New Roman"/>
        <family val="1"/>
      </rPr>
      <t>с точностью до рубля.</t>
    </r>
  </si>
  <si>
    <r>
      <t>Указывается предельная стоимость капитального ремонта 1 кв. м общей площади помещений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МКД. Предельная стоимость 1 кв. м устанавливается субъектом в зависимости от внутренних норм. Единица измерения рублей</t>
    </r>
    <r>
      <rPr>
        <b/>
        <sz val="12"/>
        <color indexed="10"/>
        <rFont val="Times New Roman"/>
        <family val="1"/>
      </rPr>
      <t xml:space="preserve"> с точностью до рубля.</t>
    </r>
  </si>
  <si>
    <t>№ п\п</t>
  </si>
  <si>
    <t>Номер пункта по порядку</t>
  </si>
  <si>
    <t>Указывается адрес МКД в формате населенный пункт (если имеется), улица, номер дома, корпус (если имеется).</t>
  </si>
  <si>
    <t>Ремонт внутридомовых инженерных систем</t>
  </si>
  <si>
    <t>Ремонт крыши, кв.м</t>
  </si>
  <si>
    <t>Ремонт крыши, рублей</t>
  </si>
  <si>
    <t>Ремонт или замена лифтового оборудования, ед.</t>
  </si>
  <si>
    <t>Указывается количество ремонтируемых или заменяемых  лифтов в МКД по данной программе. единица измерения единиц.</t>
  </si>
  <si>
    <t>Ремонт или замена лифтового оборудования, рублей</t>
  </si>
  <si>
    <t>Ремонт подвальных помещений, кв.м.</t>
  </si>
  <si>
    <t>Ремонт подвальных помещений, рублей</t>
  </si>
  <si>
    <t>Утепление и ремонт фасадов, кв. м.</t>
  </si>
  <si>
    <t>Утепление и ремонт фасадов, рублей.</t>
  </si>
  <si>
    <r>
      <t xml:space="preserve">Указывается стоимость капитального ремонта всего по МКД </t>
    </r>
    <r>
      <rPr>
        <b/>
        <sz val="14"/>
        <color indexed="10"/>
        <rFont val="Times New Roman"/>
        <family val="1"/>
      </rPr>
      <t>(гр.4+гр.6+гр.8+ гр.10+гр.12+гр.13).</t>
    </r>
    <r>
      <rPr>
        <sz val="12"/>
        <rFont val="Times New Roman"/>
        <family val="1"/>
      </rPr>
      <t xml:space="preserve"> Единица измерения рублей </t>
    </r>
    <r>
      <rPr>
        <b/>
        <sz val="12"/>
        <color indexed="10"/>
        <rFont val="Times New Roman"/>
        <family val="1"/>
      </rPr>
      <t>с точностью до рубля</t>
    </r>
    <r>
      <rPr>
        <sz val="12"/>
        <rFont val="Times New Roman"/>
        <family val="1"/>
      </rPr>
      <t xml:space="preserve">. При этом следует отметить, что данная графа </t>
    </r>
    <r>
      <rPr>
        <b/>
        <sz val="14"/>
        <color indexed="10"/>
        <rFont val="Times New Roman"/>
        <family val="1"/>
      </rPr>
      <t>должна быть равна гр.13 из приложения 1.</t>
    </r>
    <r>
      <rPr>
        <sz val="12"/>
        <rFont val="Times New Roman"/>
        <family val="1"/>
      </rPr>
      <t xml:space="preserve"> Единица измерения рубли с точностью до рубля.</t>
    </r>
  </si>
  <si>
    <r>
      <t xml:space="preserve">Указывается сумма средств, на которые планируется выполнить работы по ремонту всех внутридомовых инженерных систем (в т.ч. приборы потребления ресурсов, узлы управления и т.д.). Единица измерения рубли </t>
    </r>
    <r>
      <rPr>
        <b/>
        <sz val="12"/>
        <color indexed="10"/>
        <rFont val="Times New Roman"/>
        <family val="1"/>
      </rPr>
      <t>с точностью до рубля</t>
    </r>
    <r>
      <rPr>
        <sz val="12"/>
        <rFont val="Times New Roman"/>
        <family val="1"/>
      </rPr>
      <t>..</t>
    </r>
  </si>
  <si>
    <r>
      <t xml:space="preserve">Указывается ремонтируемая площадь крыши по данной программе. Единица измерения кв.м с точностью </t>
    </r>
    <r>
      <rPr>
        <b/>
        <sz val="12"/>
        <color indexed="10"/>
        <rFont val="Times New Roman"/>
        <family val="1"/>
      </rPr>
      <t>до второго знака после запятой</t>
    </r>
    <r>
      <rPr>
        <sz val="12"/>
        <rFont val="Times New Roman"/>
        <family val="1"/>
      </rPr>
      <t>,</t>
    </r>
  </si>
  <si>
    <r>
      <t xml:space="preserve">Указывается сумма средств, на которые планируется отремонтировать крышу по данной программе. Единица измерения рубли </t>
    </r>
    <r>
      <rPr>
        <b/>
        <sz val="12"/>
        <color indexed="10"/>
        <rFont val="Times New Roman"/>
        <family val="1"/>
      </rPr>
      <t>с точностью до рубля.</t>
    </r>
  </si>
  <si>
    <r>
      <t xml:space="preserve">Указывается сумма средств, на которые планируется отремонтировать или заменить лифтовое оборудование по данной программе. Единица измерения рубли </t>
    </r>
    <r>
      <rPr>
        <b/>
        <sz val="12"/>
        <color indexed="10"/>
        <rFont val="Times New Roman"/>
        <family val="1"/>
      </rPr>
      <t>с точностью до рубля.</t>
    </r>
  </si>
  <si>
    <r>
      <t xml:space="preserve">Указывается ремонтируемая площадь подвальных помещений в МКД по данной программе. Единица измерения кв.м с точностью </t>
    </r>
    <r>
      <rPr>
        <b/>
        <sz val="12"/>
        <color indexed="10"/>
        <rFont val="Times New Roman"/>
        <family val="1"/>
      </rPr>
      <t>до второго знака после запятой.</t>
    </r>
  </si>
  <si>
    <r>
      <t xml:space="preserve">Указывается сумма средств, на которые планируется отремонтировать подвальные помещения в МКД по данной программе. Единица измерения рубли </t>
    </r>
    <r>
      <rPr>
        <b/>
        <sz val="12"/>
        <color indexed="10"/>
        <rFont val="Times New Roman"/>
        <family val="1"/>
      </rPr>
      <t>с точностью до рубля.</t>
    </r>
  </si>
  <si>
    <r>
      <t xml:space="preserve">Указывается площадь фасада (в случае утепления) или ремонтируемая площадь фасада (в случае ремонта) МКД по данной программе. Единица измерения кв. м с точностью </t>
    </r>
    <r>
      <rPr>
        <b/>
        <sz val="12"/>
        <color indexed="10"/>
        <rFont val="Times New Roman"/>
        <family val="1"/>
      </rPr>
      <t>до второго знака после запятой,</t>
    </r>
  </si>
  <si>
    <r>
      <t xml:space="preserve">Указывается сумма средств, на которые планируется утеплить или отремонтировать по данной программе. Единица измерения рубли </t>
    </r>
    <r>
      <rPr>
        <b/>
        <sz val="12"/>
        <color indexed="10"/>
        <rFont val="Times New Roman"/>
        <family val="1"/>
      </rPr>
      <t>с точностью до рубля.</t>
    </r>
  </si>
  <si>
    <t>всего, кв. м:</t>
  </si>
  <si>
    <t xml:space="preserve">в том числе жилых помещений, находящихся в собственности граждан, кв. м </t>
  </si>
  <si>
    <t>Стоимость капитального ремонта, руб.</t>
  </si>
  <si>
    <t>Удельная стоимость капитального ремонта 1 кв. м общей площади МКД, руб.</t>
  </si>
  <si>
    <t>Предельная стоимость капитального ремонта 1 кв. м общей площади помещений МКД, руб.</t>
  </si>
  <si>
    <t>част.</t>
  </si>
  <si>
    <t>панель</t>
  </si>
  <si>
    <t>Фонд содействия реформированию жилищно-коммунального хозяйства (руб.)</t>
  </si>
  <si>
    <t>Собственники помещений (руб.)</t>
  </si>
  <si>
    <t>Всего: (руб.)</t>
  </si>
  <si>
    <t xml:space="preserve">Итого по городскому округу Реутов: </t>
  </si>
  <si>
    <t>г. Реутов, ул. Гагарина, д. 34</t>
  </si>
  <si>
    <t>г. Реутов, проспект Мира, д. 21</t>
  </si>
  <si>
    <t>г. Реутов, ул. Некрасова, д. 4</t>
  </si>
  <si>
    <t>г. Реутов, ул. Гагарина, д. 27</t>
  </si>
  <si>
    <t>г. Реутов, ул. Некрасова, д. 6</t>
  </si>
  <si>
    <t>г. Реутов, Носовихинское шоссе, д. 19</t>
  </si>
  <si>
    <t>г. Реутов, ул. Советская, д. 19</t>
  </si>
  <si>
    <t>г. Реутов, Юбилейный проспект, д. 38</t>
  </si>
  <si>
    <t>г. Реутов, ул. Гагарина, д. 25</t>
  </si>
  <si>
    <t>г. Реутов, ул. Котовского, д. 9</t>
  </si>
  <si>
    <t>г. Реутов, ул. Некрасова, д. 16</t>
  </si>
  <si>
    <t>г. Реутов,  ул. Некрасова, д. 20</t>
  </si>
  <si>
    <t>г. Реутов, Юбилейный проспект, д. 44</t>
  </si>
  <si>
    <t>г. Реутов, ул. Южная, д. 15</t>
  </si>
  <si>
    <t>г. Реутов, ул. Ленина, д. 2</t>
  </si>
  <si>
    <t>г. Реутов, ул. Котовского, д. 4</t>
  </si>
  <si>
    <t>г. Реутов, Носовихинское шоссе, д. 20</t>
  </si>
  <si>
    <t>г. Реутов, ул. Гагарина, д. 18</t>
  </si>
  <si>
    <t>г. Реутов, проспект Мира, д. 5</t>
  </si>
  <si>
    <t>г. Реутов, ул. Гагарина, д. 22</t>
  </si>
  <si>
    <t>г. Реутов, ул. Гагарина, д. 26</t>
  </si>
  <si>
    <t>г. Реутов, Юбилейный проспект, д. 34</t>
  </si>
  <si>
    <t>г. Реутов, ул. Головашкина, д. 8</t>
  </si>
  <si>
    <t>г. Реутов, ул. Ленина, д. 18</t>
  </si>
  <si>
    <t>г. Реутов, ул. Гагарина, д. 16</t>
  </si>
  <si>
    <t>г. Реутов, проспект Мира, д. 10</t>
  </si>
  <si>
    <t>г. Реутов, ул. Гагарина, д. 24</t>
  </si>
  <si>
    <t>г. Реутов, проспект Мира, д. 12</t>
  </si>
  <si>
    <t>г. Реутов, ул. Дзержинского, д. 2</t>
  </si>
  <si>
    <t>г. Реутов, ул. Калинина, д. 12</t>
  </si>
  <si>
    <t>г. Реутов, ул. Калинина, д. 14</t>
  </si>
  <si>
    <t>г. Реутов, ул. Комсомольская, д. 32</t>
  </si>
  <si>
    <t>г. Реутов, ул. Комсомольская, д. 9</t>
  </si>
  <si>
    <t>г. Реутов, ул. Ленина, д. 16</t>
  </si>
  <si>
    <t>г. Реутов, ул. Ленина, д. 37</t>
  </si>
  <si>
    <t>г. Реутов, проспект Мира, д. 33</t>
  </si>
  <si>
    <t>г. Реутов, проспект Мира, д. 39</t>
  </si>
  <si>
    <t>г. Реутов, ул. Новая, д. 15</t>
  </si>
  <si>
    <t>г. Реутов, ул. Победы, д. 17</t>
  </si>
  <si>
    <t>г. Реутов, ул. Советская, д. 22</t>
  </si>
  <si>
    <t>г. Реутов, ул. Советская, д. 26</t>
  </si>
  <si>
    <t>г. Реутов, ул. Советская, д. 30</t>
  </si>
  <si>
    <t>г. Реутов, ул. Советская, д. 33</t>
  </si>
  <si>
    <t>г. Реутов, ул. Советская, д. 9</t>
  </si>
  <si>
    <t>г. Реутов, ул. Советская, д. 20а</t>
  </si>
  <si>
    <t>г. Реутов, ул. Гагарина, д. 12</t>
  </si>
  <si>
    <t xml:space="preserve">г. Реутов, ул. Котовского, д. 8 </t>
  </si>
  <si>
    <t>г. Реутов, ул. Южная, д. 2</t>
  </si>
  <si>
    <t>г. Реутов, ул. Некрасова, д. 18</t>
  </si>
  <si>
    <t>г. Реутов, ул. Октября, д. 8</t>
  </si>
  <si>
    <t>г. Реутов, ул. Дзержинского, д. 1</t>
  </si>
  <si>
    <t>г. Реутов, ул. Лесная, д. 5</t>
  </si>
  <si>
    <t>г. Реутов, ул. Лесная, д. 3</t>
  </si>
  <si>
    <t>г. Реутов,ул. Победы, д. 2</t>
  </si>
  <si>
    <t>г. Реутов, Садовый проезд, д. 6</t>
  </si>
  <si>
    <t>г. Реутов, ул. Победы, д. 19</t>
  </si>
  <si>
    <t>г. Реутов, ул. Победы, д. 19 а</t>
  </si>
  <si>
    <t>г. Реутов, ул. Победы, д. 19 б</t>
  </si>
  <si>
    <t>Бюджет городского округа Реутов (руб.)</t>
  </si>
  <si>
    <t>г. Реутов, ул. Гагарина, д. 6</t>
  </si>
  <si>
    <t>г. Реутов, ул. Гагарина, д. 9</t>
  </si>
  <si>
    <t>г. Реутов, ул. Новая, д. 9</t>
  </si>
  <si>
    <t>г. Реутов, ул. Комсомольская, д. 28</t>
  </si>
  <si>
    <t>Реестр многоквартирных домов по видам  ремонта</t>
  </si>
  <si>
    <t>ремонт внутридомовых инженерных систем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</si>
  <si>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</si>
  <si>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</si>
  <si>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</si>
  <si>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</si>
  <si>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кв.м.</t>
  </si>
  <si>
    <t>ед.</t>
  </si>
  <si>
    <t>Итого по городскому округу Реутов:</t>
  </si>
  <si>
    <t>ПО ПРЕДЫДУЩЕЙ ПРОГРАММЕ</t>
  </si>
  <si>
    <t>кирпич/железобетон</t>
  </si>
  <si>
    <t>которые подлежат капитальному ремонту и в отношении которых планируется предоставление финансовой поддержки в рамках долгосрочной целевой программы по проведению капитального ремонта многоквартирных домов в г. Реутов на 2010-2011 год (2 этап)</t>
  </si>
  <si>
    <t>Приложение № 2</t>
  </si>
  <si>
    <t xml:space="preserve">                                                                                                          к Решению Совета депутатов города Реутов от 25 мая 2011 года № 121/15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</si>
</sst>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d\ mmmm\ yyyy\ &quot;г.&quot;"/>
    <numFmt numFmtId="170" formatCode="000000"/>
    <numFmt numFmtId="171" formatCode="#,##0.00_р_."/>
    <numFmt numFmtId="172" formatCode="d/m;@"/>
    <numFmt numFmtId="173" formatCode="mm/yy"/>
    <numFmt numFmtId="174" formatCode="mm/yyyy"/>
    <numFmt numFmtId="175" formatCode="#,##0.00_ ;\-#,##0.00\ "/>
    <numFmt numFmtId="176" formatCode="mmm/yyyy"/>
    <numFmt numFmtId="177" formatCode="0.0000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_р_._-;\-* #,##0_р_._-;_-* &quot;-&quot;??_р_._-;_-@_-"/>
    <numFmt numFmtId="181" formatCode="0.000"/>
    <numFmt numFmtId="182" formatCode="[$-FC19]d\ mmmm\ yyyy\ &quot;г.&quot;"/>
    <numFmt numFmtId="183" formatCode="#,##0.000"/>
    <numFmt numFmtId="184" formatCode="0.00000"/>
    <numFmt numFmtId="185" formatCode="#,##0.0"/>
    <numFmt numFmtId="186" formatCode="#,##0.00000000"/>
    <numFmt numFmtId="187" formatCode="0.0000000000"/>
    <numFmt numFmtId="188" formatCode="#,##0.000000"/>
    <numFmt numFmtId="189" formatCode="#,##0.0000000000"/>
    <numFmt numFmtId="190" formatCode="#,##0_ ;\-#,##0\ "/>
    <numFmt numFmtId="191" formatCode="0.00000000"/>
    <numFmt numFmtId="192" formatCode="[$-F419]yyyy\,\ mmmm;@"/>
  </numFmts>
  <fonts count="33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 indent="4"/>
    </xf>
    <xf numFmtId="0" fontId="4" fillId="0" borderId="13" xfId="0" applyFont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4" fillId="3" borderId="13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5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 indent="4"/>
    </xf>
    <xf numFmtId="0" fontId="4" fillId="0" borderId="14" xfId="0" applyFont="1" applyBorder="1" applyAlignment="1">
      <alignment vertical="top" wrapText="1"/>
    </xf>
    <xf numFmtId="0" fontId="4" fillId="3" borderId="14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43" fontId="1" fillId="0" borderId="1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wrapText="1"/>
    </xf>
    <xf numFmtId="0" fontId="1" fillId="0" borderId="14" xfId="0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vertical="center"/>
    </xf>
    <xf numFmtId="4" fontId="1" fillId="0" borderId="14" xfId="55" applyNumberFormat="1" applyFont="1" applyFill="1" applyBorder="1" applyAlignment="1">
      <alignment horizontal="center" vertical="center"/>
      <protection/>
    </xf>
    <xf numFmtId="4" fontId="1" fillId="0" borderId="14" xfId="0" applyNumberFormat="1" applyFont="1" applyFill="1" applyBorder="1" applyAlignment="1">
      <alignment horizontal="center" vertical="center"/>
    </xf>
    <xf numFmtId="183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 wrapText="1"/>
    </xf>
    <xf numFmtId="168" fontId="1" fillId="0" borderId="14" xfId="55" applyNumberFormat="1" applyFont="1" applyFill="1" applyBorder="1" applyAlignment="1">
      <alignment horizontal="center" vertical="center"/>
      <protection/>
    </xf>
    <xf numFmtId="168" fontId="1" fillId="0" borderId="14" xfId="0" applyNumberFormat="1" applyFont="1" applyFill="1" applyBorder="1" applyAlignment="1">
      <alignment horizontal="center" vertical="center"/>
    </xf>
    <xf numFmtId="4" fontId="1" fillId="0" borderId="14" xfId="81" applyNumberFormat="1" applyFont="1" applyFill="1" applyBorder="1" applyAlignment="1">
      <alignment horizontal="center" vertical="center" wrapText="1"/>
    </xf>
    <xf numFmtId="174" fontId="1" fillId="0" borderId="1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174" fontId="1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Fill="1" applyBorder="1" applyAlignment="1">
      <alignment wrapText="1"/>
    </xf>
    <xf numFmtId="181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top" wrapText="1"/>
    </xf>
    <xf numFmtId="43" fontId="1" fillId="0" borderId="14" xfId="8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43" fontId="1" fillId="0" borderId="14" xfId="81" applyFont="1" applyFill="1" applyBorder="1" applyAlignment="1">
      <alignment vertical="center" wrapText="1"/>
    </xf>
    <xf numFmtId="0" fontId="1" fillId="0" borderId="14" xfId="0" applyFont="1" applyFill="1" applyBorder="1" applyAlignment="1">
      <alignment wrapText="1"/>
    </xf>
    <xf numFmtId="2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90" fontId="1" fillId="0" borderId="14" xfId="8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43" fontId="1" fillId="0" borderId="0" xfId="0" applyNumberFormat="1" applyFont="1" applyFill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43" fontId="2" fillId="0" borderId="14" xfId="8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9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textRotation="90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vertical="top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4" xfId="54"/>
    <cellStyle name="Обычный 2 3_Полный список!!!" xfId="55"/>
    <cellStyle name="Обычный 21" xfId="56"/>
    <cellStyle name="Обычный 22" xfId="57"/>
    <cellStyle name="Обычный 26" xfId="58"/>
    <cellStyle name="Обычный 27" xfId="59"/>
    <cellStyle name="Обычный 28" xfId="60"/>
    <cellStyle name="Обычный 29" xfId="61"/>
    <cellStyle name="Обычный 3 2_Полный список" xfId="62"/>
    <cellStyle name="Обычный 32" xfId="63"/>
    <cellStyle name="Обычный 33" xfId="64"/>
    <cellStyle name="Обычный 43" xfId="65"/>
    <cellStyle name="Обычный 47" xfId="66"/>
    <cellStyle name="Обычный 53" xfId="67"/>
    <cellStyle name="Обычный 54" xfId="68"/>
    <cellStyle name="Обычный 55" xfId="69"/>
    <cellStyle name="Обычный 56" xfId="70"/>
    <cellStyle name="Обычный 6" xfId="71"/>
    <cellStyle name="Обычный 7" xfId="72"/>
    <cellStyle name="Обычный 9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7"/>
  <sheetViews>
    <sheetView tabSelected="1" view="pageBreakPreview" zoomScaleNormal="175" zoomScaleSheetLayoutView="100" zoomScalePageLayoutView="0" workbookViewId="0" topLeftCell="K1">
      <selection activeCell="U73" sqref="U73"/>
    </sheetView>
  </sheetViews>
  <sheetFormatPr defaultColWidth="9.00390625" defaultRowHeight="12.75"/>
  <cols>
    <col min="1" max="1" width="3.75390625" style="10" customWidth="1"/>
    <col min="2" max="2" width="29.00390625" style="10" customWidth="1"/>
    <col min="3" max="3" width="4.625" style="10" customWidth="1"/>
    <col min="4" max="4" width="5.375" style="10" customWidth="1"/>
    <col min="5" max="5" width="16.25390625" style="22" customWidth="1"/>
    <col min="6" max="7" width="4.25390625" style="10" customWidth="1"/>
    <col min="8" max="8" width="8.875" style="10" customWidth="1"/>
    <col min="9" max="9" width="8.375" style="10" customWidth="1"/>
    <col min="10" max="10" width="7.875" style="10" customWidth="1"/>
    <col min="11" max="12" width="6.125" style="10" customWidth="1"/>
    <col min="13" max="13" width="12.375" style="26" customWidth="1"/>
    <col min="14" max="14" width="12.25390625" style="26" customWidth="1"/>
    <col min="15" max="15" width="5.125" style="26" customWidth="1"/>
    <col min="16" max="17" width="12.625" style="26" customWidth="1"/>
    <col min="18" max="18" width="9.875" style="10" customWidth="1"/>
    <col min="19" max="19" width="7.75390625" style="10" customWidth="1"/>
    <col min="20" max="20" width="9.00390625" style="10" customWidth="1"/>
    <col min="21" max="16384" width="9.125" style="10" customWidth="1"/>
  </cols>
  <sheetData>
    <row r="1" spans="2:29" s="2" customFormat="1" ht="15.75" customHeight="1">
      <c r="B1" s="3"/>
      <c r="C1" s="3"/>
      <c r="D1" s="3"/>
      <c r="F1" s="3"/>
      <c r="G1" s="3"/>
      <c r="H1" s="3"/>
      <c r="I1" s="3"/>
      <c r="K1" s="3"/>
      <c r="L1" s="3"/>
      <c r="M1" s="18"/>
      <c r="N1" s="18"/>
      <c r="O1" s="18"/>
      <c r="P1" s="3"/>
      <c r="Q1" s="3"/>
      <c r="R1" s="3"/>
      <c r="S1" s="68" t="s">
        <v>191</v>
      </c>
      <c r="T1" s="68"/>
      <c r="U1" s="1"/>
      <c r="V1" s="1"/>
      <c r="W1" s="1"/>
      <c r="X1" s="1"/>
      <c r="Y1" s="1"/>
      <c r="Z1" s="1"/>
      <c r="AA1" s="1"/>
      <c r="AB1" s="1"/>
      <c r="AC1" s="1"/>
    </row>
    <row r="2" spans="2:29" s="2" customFormat="1" ht="10.5" customHeight="1">
      <c r="B2" s="3"/>
      <c r="C2" s="3"/>
      <c r="D2" s="3"/>
      <c r="F2" s="3"/>
      <c r="G2" s="3"/>
      <c r="H2" s="3"/>
      <c r="I2" s="3"/>
      <c r="J2" s="71" t="s">
        <v>192</v>
      </c>
      <c r="K2" s="72"/>
      <c r="L2" s="72"/>
      <c r="M2" s="72"/>
      <c r="N2" s="72"/>
      <c r="O2" s="72"/>
      <c r="P2" s="72"/>
      <c r="Q2" s="72"/>
      <c r="R2" s="72"/>
      <c r="S2" s="72"/>
      <c r="T2" s="72"/>
      <c r="U2" s="1"/>
      <c r="V2" s="1"/>
      <c r="W2" s="1"/>
      <c r="X2" s="1"/>
      <c r="Y2" s="1"/>
      <c r="Z2" s="1"/>
      <c r="AA2" s="1"/>
      <c r="AB2" s="1"/>
      <c r="AC2" s="1"/>
    </row>
    <row r="3" spans="1:29" s="17" customFormat="1" ht="24" customHeight="1">
      <c r="A3" s="69" t="s">
        <v>21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16"/>
      <c r="V3" s="16"/>
      <c r="W3" s="16"/>
      <c r="X3" s="16"/>
      <c r="Y3" s="16"/>
      <c r="Z3" s="16"/>
      <c r="AA3" s="16"/>
      <c r="AB3" s="16"/>
      <c r="AC3" s="16"/>
    </row>
    <row r="4" spans="1:29" s="17" customFormat="1" ht="24" customHeight="1">
      <c r="A4" s="70" t="s">
        <v>190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16"/>
      <c r="V4" s="16"/>
      <c r="W4" s="16"/>
      <c r="X4" s="16"/>
      <c r="Y4" s="16"/>
      <c r="Z4" s="16"/>
      <c r="AA4" s="16"/>
      <c r="AB4" s="16"/>
      <c r="AC4" s="16"/>
    </row>
    <row r="5" spans="1:20" ht="25.5" customHeight="1">
      <c r="A5" s="67" t="s">
        <v>0</v>
      </c>
      <c r="B5" s="67" t="s">
        <v>1</v>
      </c>
      <c r="C5" s="67" t="s">
        <v>2</v>
      </c>
      <c r="D5" s="67"/>
      <c r="E5" s="65" t="s">
        <v>3</v>
      </c>
      <c r="F5" s="65" t="s">
        <v>4</v>
      </c>
      <c r="G5" s="65" t="s">
        <v>5</v>
      </c>
      <c r="H5" s="65" t="s">
        <v>23</v>
      </c>
      <c r="I5" s="67" t="s">
        <v>6</v>
      </c>
      <c r="J5" s="67"/>
      <c r="K5" s="65" t="s">
        <v>24</v>
      </c>
      <c r="L5" s="65" t="s">
        <v>7</v>
      </c>
      <c r="M5" s="66" t="s">
        <v>107</v>
      </c>
      <c r="N5" s="66"/>
      <c r="O5" s="66"/>
      <c r="P5" s="66"/>
      <c r="Q5" s="66"/>
      <c r="R5" s="65" t="s">
        <v>108</v>
      </c>
      <c r="S5" s="65" t="s">
        <v>109</v>
      </c>
      <c r="T5" s="65" t="s">
        <v>8</v>
      </c>
    </row>
    <row r="6" spans="1:20" ht="11.25">
      <c r="A6" s="67"/>
      <c r="B6" s="67"/>
      <c r="C6" s="65" t="s">
        <v>9</v>
      </c>
      <c r="D6" s="65" t="s">
        <v>10</v>
      </c>
      <c r="E6" s="65"/>
      <c r="F6" s="65"/>
      <c r="G6" s="65"/>
      <c r="H6" s="65"/>
      <c r="I6" s="65" t="s">
        <v>105</v>
      </c>
      <c r="J6" s="65" t="s">
        <v>106</v>
      </c>
      <c r="K6" s="65"/>
      <c r="L6" s="65"/>
      <c r="M6" s="75" t="s">
        <v>11</v>
      </c>
      <c r="N6" s="66" t="s">
        <v>12</v>
      </c>
      <c r="O6" s="66"/>
      <c r="P6" s="66"/>
      <c r="Q6" s="66"/>
      <c r="R6" s="65"/>
      <c r="S6" s="65"/>
      <c r="T6" s="65"/>
    </row>
    <row r="7" spans="1:20" ht="144.75" customHeight="1">
      <c r="A7" s="67"/>
      <c r="B7" s="67"/>
      <c r="C7" s="65"/>
      <c r="D7" s="65"/>
      <c r="E7" s="65"/>
      <c r="F7" s="65"/>
      <c r="G7" s="65"/>
      <c r="H7" s="65"/>
      <c r="I7" s="65"/>
      <c r="J7" s="65"/>
      <c r="K7" s="65"/>
      <c r="L7" s="65"/>
      <c r="M7" s="75"/>
      <c r="N7" s="20" t="s">
        <v>13</v>
      </c>
      <c r="O7" s="20" t="s">
        <v>22</v>
      </c>
      <c r="P7" s="20" t="s">
        <v>14</v>
      </c>
      <c r="Q7" s="20" t="s">
        <v>15</v>
      </c>
      <c r="R7" s="65"/>
      <c r="S7" s="65"/>
      <c r="T7" s="65"/>
    </row>
    <row r="8" spans="1:20" ht="11.25" customHeight="1" hidden="1">
      <c r="A8" s="67"/>
      <c r="B8" s="67"/>
      <c r="C8" s="65"/>
      <c r="D8" s="65"/>
      <c r="E8" s="65"/>
      <c r="F8" s="65"/>
      <c r="G8" s="65"/>
      <c r="H8" s="19" t="s">
        <v>16</v>
      </c>
      <c r="I8" s="19" t="s">
        <v>16</v>
      </c>
      <c r="J8" s="19" t="s">
        <v>16</v>
      </c>
      <c r="K8" s="19" t="s">
        <v>17</v>
      </c>
      <c r="L8" s="65"/>
      <c r="M8" s="15" t="s">
        <v>18</v>
      </c>
      <c r="N8" s="15" t="s">
        <v>18</v>
      </c>
      <c r="O8" s="15"/>
      <c r="P8" s="15" t="s">
        <v>18</v>
      </c>
      <c r="Q8" s="15" t="s">
        <v>18</v>
      </c>
      <c r="R8" s="19" t="s">
        <v>19</v>
      </c>
      <c r="S8" s="19" t="s">
        <v>19</v>
      </c>
      <c r="T8" s="65"/>
    </row>
    <row r="9" spans="1:20" ht="11.25">
      <c r="A9" s="21">
        <v>1</v>
      </c>
      <c r="B9" s="21">
        <v>2</v>
      </c>
      <c r="C9" s="21">
        <v>3</v>
      </c>
      <c r="D9" s="21">
        <v>4</v>
      </c>
      <c r="E9" s="19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8">
        <v>13</v>
      </c>
      <c r="N9" s="28">
        <v>14</v>
      </c>
      <c r="O9" s="28">
        <v>15</v>
      </c>
      <c r="P9" s="28">
        <v>16</v>
      </c>
      <c r="Q9" s="28">
        <v>17</v>
      </c>
      <c r="R9" s="28">
        <v>18</v>
      </c>
      <c r="S9" s="28">
        <v>19</v>
      </c>
      <c r="T9" s="28">
        <v>20</v>
      </c>
    </row>
    <row r="10" spans="1:20" s="22" customFormat="1" ht="16.5" customHeight="1">
      <c r="A10" s="19">
        <v>1</v>
      </c>
      <c r="B10" s="27" t="s">
        <v>161</v>
      </c>
      <c r="C10" s="29">
        <v>1961</v>
      </c>
      <c r="D10" s="19"/>
      <c r="E10" s="19" t="s">
        <v>111</v>
      </c>
      <c r="F10" s="19">
        <v>5</v>
      </c>
      <c r="G10" s="19">
        <v>3</v>
      </c>
      <c r="H10" s="34">
        <v>2821.8</v>
      </c>
      <c r="I10" s="34">
        <v>2592.3</v>
      </c>
      <c r="J10" s="35">
        <v>1664.4</v>
      </c>
      <c r="K10" s="19">
        <v>146</v>
      </c>
      <c r="L10" s="24" t="s">
        <v>110</v>
      </c>
      <c r="M10" s="30">
        <v>1032666.65</v>
      </c>
      <c r="N10" s="31">
        <v>852713</v>
      </c>
      <c r="O10" s="31"/>
      <c r="P10" s="31">
        <v>128319</v>
      </c>
      <c r="Q10" s="31">
        <v>51634.65</v>
      </c>
      <c r="R10" s="32">
        <v>365.96</v>
      </c>
      <c r="S10" s="23">
        <v>12091</v>
      </c>
      <c r="T10" s="64">
        <v>40695</v>
      </c>
    </row>
    <row r="11" spans="1:20" s="22" customFormat="1" ht="16.5" customHeight="1">
      <c r="A11" s="19">
        <v>2</v>
      </c>
      <c r="B11" s="27" t="s">
        <v>140</v>
      </c>
      <c r="C11" s="29">
        <v>1962</v>
      </c>
      <c r="D11" s="19"/>
      <c r="E11" s="19" t="s">
        <v>20</v>
      </c>
      <c r="F11" s="19">
        <v>5</v>
      </c>
      <c r="G11" s="19">
        <v>4</v>
      </c>
      <c r="H11" s="34">
        <v>3755.7</v>
      </c>
      <c r="I11" s="34">
        <v>3433.7</v>
      </c>
      <c r="J11" s="35">
        <v>2112.1</v>
      </c>
      <c r="K11" s="19">
        <v>160</v>
      </c>
      <c r="L11" s="24" t="s">
        <v>110</v>
      </c>
      <c r="M11" s="30">
        <v>2634960.21</v>
      </c>
      <c r="N11" s="31">
        <v>2175791</v>
      </c>
      <c r="O11" s="31"/>
      <c r="P11" s="31">
        <v>327420</v>
      </c>
      <c r="Q11" s="31">
        <v>131749.21</v>
      </c>
      <c r="R11" s="32">
        <v>701.59</v>
      </c>
      <c r="S11" s="23">
        <v>12091</v>
      </c>
      <c r="T11" s="64">
        <v>40696</v>
      </c>
    </row>
    <row r="12" spans="1:20" s="22" customFormat="1" ht="16.5" customHeight="1">
      <c r="A12" s="19">
        <v>3</v>
      </c>
      <c r="B12" s="27" t="s">
        <v>133</v>
      </c>
      <c r="C12" s="29">
        <v>1960</v>
      </c>
      <c r="D12" s="19"/>
      <c r="E12" s="19" t="s">
        <v>20</v>
      </c>
      <c r="F12" s="19">
        <v>5</v>
      </c>
      <c r="G12" s="19">
        <v>3</v>
      </c>
      <c r="H12" s="34">
        <v>2732</v>
      </c>
      <c r="I12" s="34">
        <v>2533</v>
      </c>
      <c r="J12" s="35">
        <v>2031</v>
      </c>
      <c r="K12" s="19">
        <v>131</v>
      </c>
      <c r="L12" s="24" t="s">
        <v>110</v>
      </c>
      <c r="M12" s="30">
        <v>1271634.65</v>
      </c>
      <c r="N12" s="31">
        <v>1050038</v>
      </c>
      <c r="O12" s="31"/>
      <c r="P12" s="31">
        <v>158014</v>
      </c>
      <c r="Q12" s="31">
        <v>63582.65</v>
      </c>
      <c r="R12" s="32">
        <v>465.459</v>
      </c>
      <c r="S12" s="23">
        <v>12091</v>
      </c>
      <c r="T12" s="64">
        <v>40697</v>
      </c>
    </row>
    <row r="13" spans="1:20" s="22" customFormat="1" ht="18.75" customHeight="1">
      <c r="A13" s="19">
        <v>4</v>
      </c>
      <c r="B13" s="27" t="s">
        <v>135</v>
      </c>
      <c r="C13" s="29">
        <v>1960</v>
      </c>
      <c r="D13" s="19"/>
      <c r="E13" s="19" t="s">
        <v>20</v>
      </c>
      <c r="F13" s="19">
        <v>5</v>
      </c>
      <c r="G13" s="19">
        <v>3</v>
      </c>
      <c r="H13" s="34">
        <v>2732.9</v>
      </c>
      <c r="I13" s="34">
        <v>2502.1</v>
      </c>
      <c r="J13" s="35">
        <v>1809.6</v>
      </c>
      <c r="K13" s="19">
        <v>129</v>
      </c>
      <c r="L13" s="24" t="s">
        <v>110</v>
      </c>
      <c r="M13" s="30">
        <v>2330224.39</v>
      </c>
      <c r="N13" s="31">
        <v>1924159</v>
      </c>
      <c r="O13" s="31"/>
      <c r="P13" s="31">
        <v>289554</v>
      </c>
      <c r="Q13" s="31">
        <v>116511.39</v>
      </c>
      <c r="R13" s="32">
        <v>852.656</v>
      </c>
      <c r="S13" s="23">
        <v>12091</v>
      </c>
      <c r="T13" s="64">
        <v>40698</v>
      </c>
    </row>
    <row r="14" spans="1:20" s="22" customFormat="1" ht="14.25" customHeight="1">
      <c r="A14" s="19">
        <v>5</v>
      </c>
      <c r="B14" s="27" t="s">
        <v>142</v>
      </c>
      <c r="C14" s="29">
        <v>1962</v>
      </c>
      <c r="D14" s="19"/>
      <c r="E14" s="19" t="s">
        <v>111</v>
      </c>
      <c r="F14" s="19">
        <v>5</v>
      </c>
      <c r="G14" s="19">
        <v>3</v>
      </c>
      <c r="H14" s="34">
        <v>2804.2</v>
      </c>
      <c r="I14" s="34">
        <v>2573.4</v>
      </c>
      <c r="J14" s="35">
        <v>1330</v>
      </c>
      <c r="K14" s="19">
        <v>151</v>
      </c>
      <c r="L14" s="24" t="s">
        <v>110</v>
      </c>
      <c r="M14" s="30">
        <v>1691827.79</v>
      </c>
      <c r="N14" s="31">
        <v>1397009</v>
      </c>
      <c r="O14" s="31"/>
      <c r="P14" s="31">
        <v>210227</v>
      </c>
      <c r="Q14" s="31">
        <v>84591.79</v>
      </c>
      <c r="R14" s="32">
        <v>603.319</v>
      </c>
      <c r="S14" s="23">
        <v>12091</v>
      </c>
      <c r="T14" s="64">
        <v>40699</v>
      </c>
    </row>
    <row r="15" spans="1:20" s="22" customFormat="1" ht="11.25">
      <c r="A15" s="19">
        <v>6</v>
      </c>
      <c r="B15" s="27" t="s">
        <v>124</v>
      </c>
      <c r="C15" s="29">
        <v>1962</v>
      </c>
      <c r="D15" s="19"/>
      <c r="E15" s="19" t="s">
        <v>20</v>
      </c>
      <c r="F15" s="19">
        <v>6</v>
      </c>
      <c r="G15" s="19">
        <v>4</v>
      </c>
      <c r="H15" s="34">
        <v>4284.9</v>
      </c>
      <c r="I15" s="34">
        <v>3968.4</v>
      </c>
      <c r="J15" s="35">
        <v>2487.3</v>
      </c>
      <c r="K15" s="19">
        <v>202</v>
      </c>
      <c r="L15" s="24" t="s">
        <v>110</v>
      </c>
      <c r="M15" s="30">
        <v>4583614.53</v>
      </c>
      <c r="N15" s="31">
        <v>3784873</v>
      </c>
      <c r="O15" s="31"/>
      <c r="P15" s="31">
        <v>569560</v>
      </c>
      <c r="Q15" s="31">
        <v>229181.53</v>
      </c>
      <c r="R15" s="32">
        <v>1069.713</v>
      </c>
      <c r="S15" s="23">
        <v>12091</v>
      </c>
      <c r="T15" s="64">
        <v>40700</v>
      </c>
    </row>
    <row r="16" spans="1:20" s="22" customFormat="1" ht="14.25" customHeight="1">
      <c r="A16" s="19">
        <v>7</v>
      </c>
      <c r="B16" s="27" t="s">
        <v>136</v>
      </c>
      <c r="C16" s="29">
        <v>1960</v>
      </c>
      <c r="D16" s="19"/>
      <c r="E16" s="19" t="s">
        <v>20</v>
      </c>
      <c r="F16" s="19">
        <v>5</v>
      </c>
      <c r="G16" s="19">
        <v>3</v>
      </c>
      <c r="H16" s="34">
        <v>2710.8</v>
      </c>
      <c r="I16" s="34">
        <v>2486.3</v>
      </c>
      <c r="J16" s="35">
        <v>1573.6</v>
      </c>
      <c r="K16" s="19">
        <v>129</v>
      </c>
      <c r="L16" s="24" t="s">
        <v>110</v>
      </c>
      <c r="M16" s="30">
        <v>1953615.98</v>
      </c>
      <c r="N16" s="31">
        <v>1613178</v>
      </c>
      <c r="O16" s="31"/>
      <c r="P16" s="31">
        <v>242757</v>
      </c>
      <c r="Q16" s="31">
        <v>97680.98</v>
      </c>
      <c r="R16" s="32">
        <v>720.679</v>
      </c>
      <c r="S16" s="23">
        <v>12091</v>
      </c>
      <c r="T16" s="64">
        <v>40701</v>
      </c>
    </row>
    <row r="17" spans="1:20" s="22" customFormat="1" ht="14.25" customHeight="1">
      <c r="A17" s="19">
        <v>8</v>
      </c>
      <c r="B17" s="27" t="s">
        <v>119</v>
      </c>
      <c r="C17" s="29">
        <v>1968</v>
      </c>
      <c r="D17" s="19"/>
      <c r="E17" s="19" t="s">
        <v>20</v>
      </c>
      <c r="F17" s="19">
        <v>5</v>
      </c>
      <c r="G17" s="19">
        <v>4</v>
      </c>
      <c r="H17" s="34">
        <v>2796.6</v>
      </c>
      <c r="I17" s="34">
        <v>2542.4</v>
      </c>
      <c r="J17" s="34">
        <v>34</v>
      </c>
      <c r="K17" s="19">
        <v>216</v>
      </c>
      <c r="L17" s="24" t="s">
        <v>110</v>
      </c>
      <c r="M17" s="30">
        <v>12802622.59</v>
      </c>
      <c r="N17" s="31">
        <v>10571637</v>
      </c>
      <c r="O17" s="31"/>
      <c r="P17" s="31">
        <v>1590854</v>
      </c>
      <c r="Q17" s="31">
        <v>640131.59</v>
      </c>
      <c r="R17" s="32">
        <v>4577.924</v>
      </c>
      <c r="S17" s="23">
        <v>12091</v>
      </c>
      <c r="T17" s="64">
        <v>40702</v>
      </c>
    </row>
    <row r="18" spans="1:20" s="22" customFormat="1" ht="14.25" customHeight="1">
      <c r="A18" s="19">
        <v>9</v>
      </c>
      <c r="B18" s="27" t="s">
        <v>116</v>
      </c>
      <c r="C18" s="29">
        <v>1963</v>
      </c>
      <c r="D18" s="19"/>
      <c r="E18" s="19" t="s">
        <v>111</v>
      </c>
      <c r="F18" s="19">
        <v>5</v>
      </c>
      <c r="G18" s="19">
        <v>4</v>
      </c>
      <c r="H18" s="34">
        <v>3894</v>
      </c>
      <c r="I18" s="34">
        <v>3585.8</v>
      </c>
      <c r="J18" s="35">
        <v>2095.5</v>
      </c>
      <c r="K18" s="19">
        <v>174</v>
      </c>
      <c r="L18" s="24" t="s">
        <v>110</v>
      </c>
      <c r="M18" s="30">
        <v>7279840.07</v>
      </c>
      <c r="N18" s="31">
        <v>6011255</v>
      </c>
      <c r="O18" s="31"/>
      <c r="P18" s="31">
        <v>904593</v>
      </c>
      <c r="Q18" s="31">
        <v>363992.07</v>
      </c>
      <c r="R18" s="32">
        <v>1869.502</v>
      </c>
      <c r="S18" s="23">
        <v>12091</v>
      </c>
      <c r="T18" s="64">
        <v>40703</v>
      </c>
    </row>
    <row r="19" spans="1:20" s="22" customFormat="1" ht="14.25" customHeight="1">
      <c r="A19" s="19">
        <v>10</v>
      </c>
      <c r="B19" s="27" t="s">
        <v>175</v>
      </c>
      <c r="C19" s="29">
        <v>1962</v>
      </c>
      <c r="D19" s="19"/>
      <c r="E19" s="19" t="s">
        <v>111</v>
      </c>
      <c r="F19" s="19">
        <v>5</v>
      </c>
      <c r="G19" s="19">
        <v>4</v>
      </c>
      <c r="H19" s="34">
        <v>3543.9</v>
      </c>
      <c r="I19" s="34">
        <v>3543.2</v>
      </c>
      <c r="J19" s="35">
        <v>2292</v>
      </c>
      <c r="K19" s="19">
        <v>175</v>
      </c>
      <c r="L19" s="24" t="s">
        <v>110</v>
      </c>
      <c r="M19" s="30">
        <v>3209543.76</v>
      </c>
      <c r="N19" s="31">
        <v>2650248</v>
      </c>
      <c r="O19" s="31"/>
      <c r="P19" s="31">
        <v>398818</v>
      </c>
      <c r="Q19" s="31">
        <v>160477.76</v>
      </c>
      <c r="R19" s="32">
        <v>905.653</v>
      </c>
      <c r="S19" s="23">
        <v>12091</v>
      </c>
      <c r="T19" s="64">
        <v>40704</v>
      </c>
    </row>
    <row r="20" spans="1:20" s="22" customFormat="1" ht="14.25" customHeight="1">
      <c r="A20" s="19">
        <v>11</v>
      </c>
      <c r="B20" s="27" t="s">
        <v>176</v>
      </c>
      <c r="C20" s="29">
        <v>1962</v>
      </c>
      <c r="D20" s="19"/>
      <c r="E20" s="19" t="s">
        <v>20</v>
      </c>
      <c r="F20" s="19">
        <v>4</v>
      </c>
      <c r="G20" s="19">
        <v>3</v>
      </c>
      <c r="H20" s="34">
        <v>2021.2</v>
      </c>
      <c r="I20" s="34">
        <v>2020.9</v>
      </c>
      <c r="J20" s="35">
        <v>1279.3</v>
      </c>
      <c r="K20" s="19">
        <v>119</v>
      </c>
      <c r="L20" s="24" t="s">
        <v>110</v>
      </c>
      <c r="M20" s="30">
        <v>1750561.18</v>
      </c>
      <c r="N20" s="31">
        <v>1445508</v>
      </c>
      <c r="O20" s="31"/>
      <c r="P20" s="31">
        <v>217525</v>
      </c>
      <c r="Q20" s="31">
        <v>87528.18</v>
      </c>
      <c r="R20" s="32">
        <v>866.1</v>
      </c>
      <c r="S20" s="23">
        <v>12091</v>
      </c>
      <c r="T20" s="64">
        <v>40705</v>
      </c>
    </row>
    <row r="21" spans="1:20" s="22" customFormat="1" ht="14.25" customHeight="1">
      <c r="A21" s="19">
        <v>12</v>
      </c>
      <c r="B21" s="27" t="s">
        <v>138</v>
      </c>
      <c r="C21" s="29">
        <v>1960</v>
      </c>
      <c r="D21" s="19"/>
      <c r="E21" s="19" t="s">
        <v>20</v>
      </c>
      <c r="F21" s="19">
        <v>9</v>
      </c>
      <c r="G21" s="19">
        <v>4</v>
      </c>
      <c r="H21" s="34">
        <v>8097.8</v>
      </c>
      <c r="I21" s="34">
        <v>7361.6</v>
      </c>
      <c r="J21" s="35">
        <v>7216</v>
      </c>
      <c r="K21" s="19">
        <v>448</v>
      </c>
      <c r="L21" s="24" t="s">
        <v>110</v>
      </c>
      <c r="M21" s="30">
        <v>11188968.18</v>
      </c>
      <c r="N21" s="31">
        <v>9239177</v>
      </c>
      <c r="O21" s="31"/>
      <c r="P21" s="31">
        <v>1390341</v>
      </c>
      <c r="Q21" s="31">
        <v>559450.18</v>
      </c>
      <c r="R21" s="32">
        <v>1381.729</v>
      </c>
      <c r="S21" s="23">
        <v>12091</v>
      </c>
      <c r="T21" s="64">
        <v>40706</v>
      </c>
    </row>
    <row r="22" spans="1:20" s="22" customFormat="1" ht="14.25" customHeight="1">
      <c r="A22" s="19">
        <v>13</v>
      </c>
      <c r="B22" s="27" t="s">
        <v>166</v>
      </c>
      <c r="C22" s="29">
        <v>1978</v>
      </c>
      <c r="D22" s="19"/>
      <c r="E22" s="19" t="s">
        <v>111</v>
      </c>
      <c r="F22" s="19">
        <v>12</v>
      </c>
      <c r="G22" s="19">
        <v>1</v>
      </c>
      <c r="H22" s="34">
        <v>4422.3</v>
      </c>
      <c r="I22" s="34">
        <v>3496.1</v>
      </c>
      <c r="J22" s="35">
        <v>2742.7</v>
      </c>
      <c r="K22" s="19">
        <v>167</v>
      </c>
      <c r="L22" s="24" t="s">
        <v>110</v>
      </c>
      <c r="M22" s="30">
        <v>3788905.71</v>
      </c>
      <c r="N22" s="31">
        <v>3128650</v>
      </c>
      <c r="O22" s="31"/>
      <c r="P22" s="31">
        <v>470810</v>
      </c>
      <c r="Q22" s="31">
        <v>189445.71</v>
      </c>
      <c r="R22" s="32">
        <v>856.773</v>
      </c>
      <c r="S22" s="23">
        <v>12091</v>
      </c>
      <c r="T22" s="64">
        <v>40707</v>
      </c>
    </row>
    <row r="23" spans="1:20" s="22" customFormat="1" ht="14.25" customHeight="1">
      <c r="A23" s="19">
        <v>14</v>
      </c>
      <c r="B23" s="27" t="s">
        <v>144</v>
      </c>
      <c r="C23" s="29">
        <v>1974</v>
      </c>
      <c r="D23" s="19"/>
      <c r="E23" s="19" t="s">
        <v>111</v>
      </c>
      <c r="F23" s="19">
        <v>12</v>
      </c>
      <c r="G23" s="19">
        <v>1</v>
      </c>
      <c r="H23" s="34">
        <v>4990.3</v>
      </c>
      <c r="I23" s="34">
        <v>4567.9</v>
      </c>
      <c r="J23" s="35">
        <v>2168.6</v>
      </c>
      <c r="K23" s="19">
        <v>188</v>
      </c>
      <c r="L23" s="24" t="s">
        <v>110</v>
      </c>
      <c r="M23" s="30">
        <v>2503087.02</v>
      </c>
      <c r="N23" s="31">
        <v>2066898</v>
      </c>
      <c r="O23" s="31"/>
      <c r="P23" s="31">
        <v>311034</v>
      </c>
      <c r="Q23" s="31">
        <v>125155.02</v>
      </c>
      <c r="R23" s="32">
        <v>501.59</v>
      </c>
      <c r="S23" s="23">
        <v>12091</v>
      </c>
      <c r="T23" s="64">
        <v>40708</v>
      </c>
    </row>
    <row r="24" spans="1:20" s="22" customFormat="1" ht="14.25" customHeight="1">
      <c r="A24" s="19">
        <v>15</v>
      </c>
      <c r="B24" s="27" t="s">
        <v>145</v>
      </c>
      <c r="C24" s="29">
        <v>1968</v>
      </c>
      <c r="D24" s="19"/>
      <c r="E24" s="19" t="s">
        <v>111</v>
      </c>
      <c r="F24" s="19">
        <v>9</v>
      </c>
      <c r="G24" s="19">
        <v>1</v>
      </c>
      <c r="H24" s="34">
        <v>3530.8</v>
      </c>
      <c r="I24" s="34">
        <v>3411</v>
      </c>
      <c r="J24" s="35">
        <v>1731.1</v>
      </c>
      <c r="K24" s="19">
        <v>142</v>
      </c>
      <c r="L24" s="24" t="s">
        <v>110</v>
      </c>
      <c r="M24" s="30">
        <v>1278144.11</v>
      </c>
      <c r="N24" s="31">
        <v>1055413</v>
      </c>
      <c r="O24" s="31"/>
      <c r="P24" s="31">
        <v>158823</v>
      </c>
      <c r="Q24" s="31">
        <v>63908.11</v>
      </c>
      <c r="R24" s="32">
        <v>361.998</v>
      </c>
      <c r="S24" s="23">
        <v>12091</v>
      </c>
      <c r="T24" s="64">
        <v>40709</v>
      </c>
    </row>
    <row r="25" spans="1:20" s="22" customFormat="1" ht="14.25" customHeight="1">
      <c r="A25" s="19">
        <v>16</v>
      </c>
      <c r="B25" s="27" t="s">
        <v>146</v>
      </c>
      <c r="C25" s="29">
        <v>1968</v>
      </c>
      <c r="D25" s="19"/>
      <c r="E25" s="19" t="s">
        <v>111</v>
      </c>
      <c r="F25" s="19">
        <v>9</v>
      </c>
      <c r="G25" s="19">
        <v>1</v>
      </c>
      <c r="H25" s="34">
        <v>2937.4</v>
      </c>
      <c r="I25" s="34">
        <v>2773.1</v>
      </c>
      <c r="J25" s="35">
        <v>1786.3</v>
      </c>
      <c r="K25" s="19">
        <v>127</v>
      </c>
      <c r="L25" s="24" t="s">
        <v>110</v>
      </c>
      <c r="M25" s="30">
        <v>804668.4</v>
      </c>
      <c r="N25" s="31">
        <v>664446</v>
      </c>
      <c r="O25" s="31"/>
      <c r="P25" s="31">
        <v>99988</v>
      </c>
      <c r="Q25" s="31">
        <v>40234.4</v>
      </c>
      <c r="R25" s="32">
        <v>273.939</v>
      </c>
      <c r="S25" s="23">
        <v>12091</v>
      </c>
      <c r="T25" s="64">
        <v>40710</v>
      </c>
    </row>
    <row r="26" spans="1:20" s="22" customFormat="1" ht="14.25" customHeight="1">
      <c r="A26" s="19">
        <v>17</v>
      </c>
      <c r="B26" s="27" t="s">
        <v>178</v>
      </c>
      <c r="C26" s="29">
        <v>1973</v>
      </c>
      <c r="D26" s="19"/>
      <c r="E26" s="19" t="s">
        <v>20</v>
      </c>
      <c r="F26" s="19">
        <v>9</v>
      </c>
      <c r="G26" s="19">
        <v>1</v>
      </c>
      <c r="H26" s="34">
        <v>2325.7</v>
      </c>
      <c r="I26" s="34">
        <v>2282.1</v>
      </c>
      <c r="J26" s="35">
        <v>1543.3</v>
      </c>
      <c r="K26" s="19">
        <v>110</v>
      </c>
      <c r="L26" s="24" t="s">
        <v>110</v>
      </c>
      <c r="M26" s="30">
        <v>1864459.48</v>
      </c>
      <c r="N26" s="31">
        <v>1539558</v>
      </c>
      <c r="O26" s="31"/>
      <c r="P26" s="31">
        <v>231678</v>
      </c>
      <c r="Q26" s="31">
        <v>93223.48</v>
      </c>
      <c r="R26" s="32">
        <v>801.677</v>
      </c>
      <c r="S26" s="23">
        <v>12091</v>
      </c>
      <c r="T26" s="64">
        <v>40711</v>
      </c>
    </row>
    <row r="27" spans="1:20" s="22" customFormat="1" ht="14.25" customHeight="1">
      <c r="A27" s="19">
        <v>18</v>
      </c>
      <c r="B27" s="27" t="s">
        <v>147</v>
      </c>
      <c r="C27" s="29">
        <v>1975</v>
      </c>
      <c r="D27" s="19"/>
      <c r="E27" s="19" t="s">
        <v>111</v>
      </c>
      <c r="F27" s="19">
        <v>9</v>
      </c>
      <c r="G27" s="19">
        <v>4</v>
      </c>
      <c r="H27" s="34">
        <v>11326.9</v>
      </c>
      <c r="I27" s="34">
        <v>9912.2</v>
      </c>
      <c r="J27" s="35">
        <v>5902.4</v>
      </c>
      <c r="K27" s="19">
        <v>515</v>
      </c>
      <c r="L27" s="24" t="s">
        <v>110</v>
      </c>
      <c r="M27" s="30">
        <v>16972719.93</v>
      </c>
      <c r="N27" s="31">
        <v>14015053</v>
      </c>
      <c r="O27" s="31"/>
      <c r="P27" s="31">
        <v>2109030</v>
      </c>
      <c r="Q27" s="31">
        <v>848636.93</v>
      </c>
      <c r="R27" s="32">
        <v>1498.444</v>
      </c>
      <c r="S27" s="23">
        <v>12091</v>
      </c>
      <c r="T27" s="64">
        <v>40712</v>
      </c>
    </row>
    <row r="28" spans="1:20" s="22" customFormat="1" ht="14.25" customHeight="1">
      <c r="A28" s="19">
        <v>19</v>
      </c>
      <c r="B28" s="27" t="s">
        <v>148</v>
      </c>
      <c r="C28" s="29">
        <v>1964</v>
      </c>
      <c r="D28" s="19"/>
      <c r="E28" s="19" t="s">
        <v>111</v>
      </c>
      <c r="F28" s="19">
        <v>5</v>
      </c>
      <c r="G28" s="19">
        <v>4</v>
      </c>
      <c r="H28" s="34">
        <v>3817.4</v>
      </c>
      <c r="I28" s="34">
        <v>3500.1</v>
      </c>
      <c r="J28" s="35">
        <v>1702.8</v>
      </c>
      <c r="K28" s="19">
        <v>195</v>
      </c>
      <c r="L28" s="24" t="s">
        <v>110</v>
      </c>
      <c r="M28" s="30">
        <v>3218355.6</v>
      </c>
      <c r="N28" s="31">
        <v>2657524</v>
      </c>
      <c r="O28" s="31"/>
      <c r="P28" s="31">
        <v>399913</v>
      </c>
      <c r="Q28" s="31">
        <v>160918.6</v>
      </c>
      <c r="R28" s="32">
        <v>843.075</v>
      </c>
      <c r="S28" s="23">
        <v>12091</v>
      </c>
      <c r="T28" s="64">
        <v>40713</v>
      </c>
    </row>
    <row r="29" spans="1:20" s="22" customFormat="1" ht="14.25" customHeight="1">
      <c r="A29" s="19">
        <v>20</v>
      </c>
      <c r="B29" s="27" t="s">
        <v>131</v>
      </c>
      <c r="C29" s="29">
        <v>1983</v>
      </c>
      <c r="D29" s="19"/>
      <c r="E29" s="19" t="s">
        <v>189</v>
      </c>
      <c r="F29" s="19">
        <v>9</v>
      </c>
      <c r="G29" s="19">
        <v>3</v>
      </c>
      <c r="H29" s="34">
        <v>10468.7</v>
      </c>
      <c r="I29" s="34">
        <v>9517</v>
      </c>
      <c r="J29" s="35">
        <v>9517</v>
      </c>
      <c r="K29" s="19">
        <v>431</v>
      </c>
      <c r="L29" s="24" t="s">
        <v>110</v>
      </c>
      <c r="M29" s="30">
        <v>7370879.7</v>
      </c>
      <c r="N29" s="31">
        <v>6086429</v>
      </c>
      <c r="O29" s="31"/>
      <c r="P29" s="31">
        <v>915906</v>
      </c>
      <c r="Q29" s="31">
        <v>368544.7</v>
      </c>
      <c r="R29" s="32">
        <v>704.087</v>
      </c>
      <c r="S29" s="23">
        <v>12091</v>
      </c>
      <c r="T29" s="64">
        <v>40714</v>
      </c>
    </row>
    <row r="30" spans="1:20" s="22" customFormat="1" ht="14.25" customHeight="1">
      <c r="A30" s="19">
        <v>21</v>
      </c>
      <c r="B30" s="27" t="s">
        <v>162</v>
      </c>
      <c r="C30" s="29">
        <v>1984</v>
      </c>
      <c r="D30" s="19"/>
      <c r="E30" s="19" t="s">
        <v>111</v>
      </c>
      <c r="F30" s="19">
        <v>9</v>
      </c>
      <c r="G30" s="19">
        <v>6</v>
      </c>
      <c r="H30" s="34">
        <v>12500.4</v>
      </c>
      <c r="I30" s="34">
        <v>11059.4</v>
      </c>
      <c r="J30" s="35">
        <v>6821.7</v>
      </c>
      <c r="K30" s="19">
        <v>574</v>
      </c>
      <c r="L30" s="24" t="s">
        <v>110</v>
      </c>
      <c r="M30" s="30">
        <v>12999838.43</v>
      </c>
      <c r="N30" s="31">
        <v>10734486</v>
      </c>
      <c r="O30" s="31"/>
      <c r="P30" s="31">
        <v>1615360</v>
      </c>
      <c r="Q30" s="31">
        <v>649992.43</v>
      </c>
      <c r="R30" s="32">
        <v>1039.954</v>
      </c>
      <c r="S30" s="23">
        <v>12091</v>
      </c>
      <c r="T30" s="64">
        <v>40715</v>
      </c>
    </row>
    <row r="31" spans="1:20" s="22" customFormat="1" ht="14.25" customHeight="1">
      <c r="A31" s="19">
        <v>22</v>
      </c>
      <c r="B31" s="27" t="s">
        <v>125</v>
      </c>
      <c r="C31" s="29">
        <v>1985</v>
      </c>
      <c r="D31" s="19"/>
      <c r="E31" s="19" t="s">
        <v>111</v>
      </c>
      <c r="F31" s="19">
        <v>9</v>
      </c>
      <c r="G31" s="19">
        <v>4</v>
      </c>
      <c r="H31" s="34">
        <v>8723.8</v>
      </c>
      <c r="I31" s="34">
        <v>7748.1</v>
      </c>
      <c r="J31" s="35">
        <v>4699.4</v>
      </c>
      <c r="K31" s="19">
        <v>386</v>
      </c>
      <c r="L31" s="24" t="s">
        <v>110</v>
      </c>
      <c r="M31" s="30">
        <v>14991699.32</v>
      </c>
      <c r="N31" s="31">
        <v>12379245</v>
      </c>
      <c r="O31" s="31"/>
      <c r="P31" s="31">
        <v>1862869</v>
      </c>
      <c r="Q31" s="31">
        <v>749585.32</v>
      </c>
      <c r="R31" s="32">
        <v>1718.483</v>
      </c>
      <c r="S31" s="23">
        <v>12091</v>
      </c>
      <c r="T31" s="64">
        <v>40716</v>
      </c>
    </row>
    <row r="32" spans="1:20" s="22" customFormat="1" ht="11.25">
      <c r="A32" s="19">
        <v>23</v>
      </c>
      <c r="B32" s="27" t="s">
        <v>149</v>
      </c>
      <c r="C32" s="29">
        <v>1971</v>
      </c>
      <c r="D32" s="19"/>
      <c r="E32" s="19" t="s">
        <v>111</v>
      </c>
      <c r="F32" s="19">
        <v>12</v>
      </c>
      <c r="G32" s="19">
        <v>1</v>
      </c>
      <c r="H32" s="34">
        <v>4371.7</v>
      </c>
      <c r="I32" s="34">
        <v>3960</v>
      </c>
      <c r="J32" s="35">
        <v>2425.1</v>
      </c>
      <c r="K32" s="19">
        <v>160</v>
      </c>
      <c r="L32" s="24" t="s">
        <v>110</v>
      </c>
      <c r="M32" s="30">
        <v>3787023.21</v>
      </c>
      <c r="N32" s="31">
        <v>3127096</v>
      </c>
      <c r="O32" s="31"/>
      <c r="P32" s="31">
        <v>470576</v>
      </c>
      <c r="Q32" s="31">
        <v>189351.21</v>
      </c>
      <c r="R32" s="32">
        <v>866.259</v>
      </c>
      <c r="S32" s="23">
        <v>12091</v>
      </c>
      <c r="T32" s="64">
        <v>40717</v>
      </c>
    </row>
    <row r="33" spans="1:20" s="22" customFormat="1" ht="11.25">
      <c r="A33" s="19">
        <v>24</v>
      </c>
      <c r="B33" s="27" t="s">
        <v>139</v>
      </c>
      <c r="C33" s="29">
        <v>1960</v>
      </c>
      <c r="D33" s="19"/>
      <c r="E33" s="19" t="s">
        <v>20</v>
      </c>
      <c r="F33" s="19">
        <v>4</v>
      </c>
      <c r="G33" s="19">
        <v>4</v>
      </c>
      <c r="H33" s="34">
        <v>2777.8</v>
      </c>
      <c r="I33" s="34">
        <v>2531</v>
      </c>
      <c r="J33" s="35">
        <v>2184.5</v>
      </c>
      <c r="K33" s="19">
        <v>121</v>
      </c>
      <c r="L33" s="24" t="s">
        <v>110</v>
      </c>
      <c r="M33" s="30">
        <v>3151953.61</v>
      </c>
      <c r="N33" s="31">
        <v>2602693</v>
      </c>
      <c r="O33" s="31"/>
      <c r="P33" s="31">
        <v>391662</v>
      </c>
      <c r="Q33" s="31">
        <v>157598.61</v>
      </c>
      <c r="R33" s="32">
        <v>1134.694</v>
      </c>
      <c r="S33" s="23">
        <v>12091</v>
      </c>
      <c r="T33" s="64">
        <v>40718</v>
      </c>
    </row>
    <row r="34" spans="1:20" s="22" customFormat="1" ht="11.25">
      <c r="A34" s="19">
        <v>25</v>
      </c>
      <c r="B34" s="27" t="s">
        <v>130</v>
      </c>
      <c r="C34" s="29">
        <v>1973</v>
      </c>
      <c r="D34" s="19"/>
      <c r="E34" s="19" t="s">
        <v>20</v>
      </c>
      <c r="F34" s="19">
        <v>9</v>
      </c>
      <c r="G34" s="19">
        <v>5</v>
      </c>
      <c r="H34" s="34">
        <v>8407</v>
      </c>
      <c r="I34" s="34">
        <v>7881.4</v>
      </c>
      <c r="J34" s="35">
        <v>4494</v>
      </c>
      <c r="K34" s="19">
        <v>401</v>
      </c>
      <c r="L34" s="24" t="s">
        <v>110</v>
      </c>
      <c r="M34" s="30">
        <v>5689522.49</v>
      </c>
      <c r="N34" s="31">
        <v>4698065</v>
      </c>
      <c r="O34" s="31"/>
      <c r="P34" s="31">
        <v>706980</v>
      </c>
      <c r="Q34" s="31">
        <v>284477.49</v>
      </c>
      <c r="R34" s="32">
        <v>676.76</v>
      </c>
      <c r="S34" s="23">
        <v>12091</v>
      </c>
      <c r="T34" s="64">
        <v>40719</v>
      </c>
    </row>
    <row r="35" spans="1:20" s="22" customFormat="1" ht="11.25">
      <c r="A35" s="19">
        <v>26</v>
      </c>
      <c r="B35" s="27" t="s">
        <v>150</v>
      </c>
      <c r="C35" s="29">
        <v>1969</v>
      </c>
      <c r="D35" s="19"/>
      <c r="E35" s="19" t="s">
        <v>20</v>
      </c>
      <c r="F35" s="19">
        <v>9</v>
      </c>
      <c r="G35" s="19">
        <v>1</v>
      </c>
      <c r="H35" s="34">
        <v>2553.1</v>
      </c>
      <c r="I35" s="34">
        <v>2304</v>
      </c>
      <c r="J35" s="35">
        <v>2253.8</v>
      </c>
      <c r="K35" s="19">
        <v>84</v>
      </c>
      <c r="L35" s="24" t="s">
        <v>110</v>
      </c>
      <c r="M35" s="30">
        <v>2880300.71</v>
      </c>
      <c r="N35" s="31">
        <v>2378378</v>
      </c>
      <c r="O35" s="31"/>
      <c r="P35" s="31">
        <v>357906</v>
      </c>
      <c r="Q35" s="31">
        <v>144016.71</v>
      </c>
      <c r="R35" s="32">
        <v>1128.158</v>
      </c>
      <c r="S35" s="23">
        <v>12091</v>
      </c>
      <c r="T35" s="64">
        <v>40720</v>
      </c>
    </row>
    <row r="36" spans="1:20" s="22" customFormat="1" ht="11.25">
      <c r="A36" s="19">
        <v>27</v>
      </c>
      <c r="B36" s="27" t="s">
        <v>168</v>
      </c>
      <c r="C36" s="29">
        <v>1980</v>
      </c>
      <c r="D36" s="19"/>
      <c r="E36" s="19" t="s">
        <v>20</v>
      </c>
      <c r="F36" s="19">
        <v>9</v>
      </c>
      <c r="G36" s="19">
        <v>1</v>
      </c>
      <c r="H36" s="34">
        <v>5989.8</v>
      </c>
      <c r="I36" s="34">
        <v>5445.3</v>
      </c>
      <c r="J36" s="35">
        <v>183.5</v>
      </c>
      <c r="K36" s="19">
        <v>340</v>
      </c>
      <c r="L36" s="24" t="s">
        <v>110</v>
      </c>
      <c r="M36" s="30">
        <v>13129797.23</v>
      </c>
      <c r="N36" s="31">
        <v>10841798</v>
      </c>
      <c r="O36" s="31"/>
      <c r="P36" s="31">
        <v>1631509</v>
      </c>
      <c r="Q36" s="31">
        <v>656490.23</v>
      </c>
      <c r="R36" s="32">
        <v>2192.026</v>
      </c>
      <c r="S36" s="23">
        <v>12091</v>
      </c>
      <c r="T36" s="64">
        <v>40721</v>
      </c>
    </row>
    <row r="37" spans="1:20" s="22" customFormat="1" ht="11.25">
      <c r="A37" s="19">
        <v>28</v>
      </c>
      <c r="B37" s="27" t="s">
        <v>167</v>
      </c>
      <c r="C37" s="29">
        <v>1979</v>
      </c>
      <c r="D37" s="19"/>
      <c r="E37" s="19" t="s">
        <v>111</v>
      </c>
      <c r="F37" s="19">
        <v>12</v>
      </c>
      <c r="G37" s="19">
        <v>1</v>
      </c>
      <c r="H37" s="34">
        <v>4059.1</v>
      </c>
      <c r="I37" s="34">
        <v>3895.8</v>
      </c>
      <c r="J37" s="35">
        <v>2841.6</v>
      </c>
      <c r="K37" s="19">
        <v>156</v>
      </c>
      <c r="L37" s="24" t="s">
        <v>110</v>
      </c>
      <c r="M37" s="30">
        <v>3791351.27</v>
      </c>
      <c r="N37" s="31">
        <v>3130669</v>
      </c>
      <c r="O37" s="31"/>
      <c r="P37" s="31">
        <v>471114</v>
      </c>
      <c r="Q37" s="31">
        <v>189568.27</v>
      </c>
      <c r="R37" s="32">
        <v>934.037</v>
      </c>
      <c r="S37" s="23">
        <v>12091</v>
      </c>
      <c r="T37" s="64">
        <v>40722</v>
      </c>
    </row>
    <row r="38" spans="1:20" s="22" customFormat="1" ht="12.75" customHeight="1">
      <c r="A38" s="19">
        <v>29</v>
      </c>
      <c r="B38" s="27" t="s">
        <v>141</v>
      </c>
      <c r="C38" s="29">
        <v>1962</v>
      </c>
      <c r="D38" s="19"/>
      <c r="E38" s="19" t="s">
        <v>111</v>
      </c>
      <c r="F38" s="19">
        <v>5</v>
      </c>
      <c r="G38" s="19">
        <v>4</v>
      </c>
      <c r="H38" s="34">
        <v>3882.8</v>
      </c>
      <c r="I38" s="34">
        <v>3500</v>
      </c>
      <c r="J38" s="34">
        <v>1740.4</v>
      </c>
      <c r="K38" s="19">
        <v>211</v>
      </c>
      <c r="L38" s="24" t="s">
        <v>110</v>
      </c>
      <c r="M38" s="30">
        <v>6443272.57</v>
      </c>
      <c r="N38" s="31">
        <v>5320467</v>
      </c>
      <c r="O38" s="31"/>
      <c r="P38" s="31">
        <v>800641</v>
      </c>
      <c r="Q38" s="31">
        <v>322164.57</v>
      </c>
      <c r="R38" s="32">
        <v>1659.44</v>
      </c>
      <c r="S38" s="23">
        <v>12091</v>
      </c>
      <c r="T38" s="64">
        <v>40723</v>
      </c>
    </row>
    <row r="39" spans="1:20" s="22" customFormat="1" ht="12.75" customHeight="1">
      <c r="A39" s="19">
        <v>30</v>
      </c>
      <c r="B39" s="27" t="s">
        <v>143</v>
      </c>
      <c r="C39" s="29">
        <v>1972</v>
      </c>
      <c r="D39" s="19"/>
      <c r="E39" s="19" t="s">
        <v>20</v>
      </c>
      <c r="F39" s="19">
        <v>5</v>
      </c>
      <c r="G39" s="19">
        <v>4</v>
      </c>
      <c r="H39" s="34">
        <v>3728.8</v>
      </c>
      <c r="I39" s="34">
        <v>3576.7</v>
      </c>
      <c r="J39" s="35">
        <v>1154.1</v>
      </c>
      <c r="K39" s="19">
        <v>183</v>
      </c>
      <c r="L39" s="24" t="s">
        <v>110</v>
      </c>
      <c r="M39" s="30">
        <v>7523641.48</v>
      </c>
      <c r="N39" s="31">
        <v>6212571</v>
      </c>
      <c r="O39" s="31"/>
      <c r="P39" s="31">
        <v>934888</v>
      </c>
      <c r="Q39" s="31">
        <v>376182.48</v>
      </c>
      <c r="R39" s="32">
        <v>2017.711</v>
      </c>
      <c r="S39" s="23">
        <v>12091</v>
      </c>
      <c r="T39" s="64">
        <v>40724</v>
      </c>
    </row>
    <row r="40" spans="1:20" s="22" customFormat="1" ht="12.75" customHeight="1">
      <c r="A40" s="19">
        <v>31</v>
      </c>
      <c r="B40" s="27" t="s">
        <v>117</v>
      </c>
      <c r="C40" s="29">
        <v>1963</v>
      </c>
      <c r="D40" s="19"/>
      <c r="E40" s="19" t="s">
        <v>111</v>
      </c>
      <c r="F40" s="19">
        <v>5</v>
      </c>
      <c r="G40" s="19">
        <v>4</v>
      </c>
      <c r="H40" s="34">
        <v>3867.7</v>
      </c>
      <c r="I40" s="34">
        <v>3554.9</v>
      </c>
      <c r="J40" s="35">
        <v>2089.2</v>
      </c>
      <c r="K40" s="19">
        <v>202</v>
      </c>
      <c r="L40" s="24" t="s">
        <v>110</v>
      </c>
      <c r="M40" s="30">
        <v>3070694.86</v>
      </c>
      <c r="N40" s="31">
        <v>2535595</v>
      </c>
      <c r="O40" s="31"/>
      <c r="P40" s="31">
        <v>381565</v>
      </c>
      <c r="Q40" s="31">
        <v>153534.86</v>
      </c>
      <c r="R40" s="32">
        <v>793.933</v>
      </c>
      <c r="S40" s="23">
        <v>12091</v>
      </c>
      <c r="T40" s="64">
        <v>40725</v>
      </c>
    </row>
    <row r="41" spans="1:20" s="22" customFormat="1" ht="12.75" customHeight="1">
      <c r="A41" s="19">
        <v>32</v>
      </c>
      <c r="B41" s="27" t="s">
        <v>151</v>
      </c>
      <c r="C41" s="29">
        <v>1964</v>
      </c>
      <c r="D41" s="19"/>
      <c r="E41" s="19" t="s">
        <v>20</v>
      </c>
      <c r="F41" s="19">
        <v>5</v>
      </c>
      <c r="G41" s="19">
        <v>4</v>
      </c>
      <c r="H41" s="34">
        <v>3757.3</v>
      </c>
      <c r="I41" s="34">
        <v>3389.7</v>
      </c>
      <c r="J41" s="35">
        <v>1824.4</v>
      </c>
      <c r="K41" s="19">
        <v>188</v>
      </c>
      <c r="L41" s="24" t="s">
        <v>110</v>
      </c>
      <c r="M41" s="30">
        <v>3865036.23</v>
      </c>
      <c r="N41" s="31">
        <v>3191514</v>
      </c>
      <c r="O41" s="31"/>
      <c r="P41" s="31">
        <v>480270</v>
      </c>
      <c r="Q41" s="31">
        <v>193252.23</v>
      </c>
      <c r="R41" s="32">
        <v>1028.674</v>
      </c>
      <c r="S41" s="23">
        <v>12091</v>
      </c>
      <c r="T41" s="64">
        <v>40726</v>
      </c>
    </row>
    <row r="42" spans="1:20" s="22" customFormat="1" ht="16.5" customHeight="1">
      <c r="A42" s="19">
        <v>33</v>
      </c>
      <c r="B42" s="27" t="s">
        <v>152</v>
      </c>
      <c r="C42" s="29">
        <v>1966</v>
      </c>
      <c r="D42" s="19"/>
      <c r="E42" s="19" t="s">
        <v>20</v>
      </c>
      <c r="F42" s="19">
        <v>5</v>
      </c>
      <c r="G42" s="19">
        <v>4</v>
      </c>
      <c r="H42" s="34">
        <v>3601.5</v>
      </c>
      <c r="I42" s="34">
        <v>3304.7</v>
      </c>
      <c r="J42" s="35">
        <v>2105.8</v>
      </c>
      <c r="K42" s="19">
        <v>182</v>
      </c>
      <c r="L42" s="24" t="s">
        <v>110</v>
      </c>
      <c r="M42" s="30">
        <v>2352476.45</v>
      </c>
      <c r="N42" s="31">
        <v>1942533</v>
      </c>
      <c r="O42" s="31"/>
      <c r="P42" s="31">
        <v>292319</v>
      </c>
      <c r="Q42" s="31">
        <v>117624.45</v>
      </c>
      <c r="R42" s="32">
        <v>653.194</v>
      </c>
      <c r="S42" s="23">
        <v>12091</v>
      </c>
      <c r="T42" s="64">
        <v>40727</v>
      </c>
    </row>
    <row r="43" spans="1:20" s="22" customFormat="1" ht="16.5" customHeight="1">
      <c r="A43" s="19">
        <v>34</v>
      </c>
      <c r="B43" s="27" t="s">
        <v>134</v>
      </c>
      <c r="C43" s="29">
        <v>1964</v>
      </c>
      <c r="D43" s="19"/>
      <c r="E43" s="19" t="s">
        <v>20</v>
      </c>
      <c r="F43" s="19">
        <v>5</v>
      </c>
      <c r="G43" s="19">
        <v>4</v>
      </c>
      <c r="H43" s="34">
        <v>3837.9</v>
      </c>
      <c r="I43" s="34">
        <v>3520.3</v>
      </c>
      <c r="J43" s="35">
        <v>1806.8</v>
      </c>
      <c r="K43" s="19">
        <v>241</v>
      </c>
      <c r="L43" s="24" t="s">
        <v>110</v>
      </c>
      <c r="M43" s="30">
        <v>2391129.4</v>
      </c>
      <c r="N43" s="31">
        <v>1974450</v>
      </c>
      <c r="O43" s="31"/>
      <c r="P43" s="31">
        <v>297122</v>
      </c>
      <c r="Q43" s="31">
        <v>119557.4</v>
      </c>
      <c r="R43" s="32">
        <v>623.031</v>
      </c>
      <c r="S43" s="23">
        <v>12091</v>
      </c>
      <c r="T43" s="64">
        <v>40728</v>
      </c>
    </row>
    <row r="44" spans="1:20" s="22" customFormat="1" ht="11.25">
      <c r="A44" s="19">
        <v>35</v>
      </c>
      <c r="B44" s="27" t="s">
        <v>126</v>
      </c>
      <c r="C44" s="29">
        <v>1984</v>
      </c>
      <c r="D44" s="19"/>
      <c r="E44" s="19" t="s">
        <v>20</v>
      </c>
      <c r="F44" s="19">
        <v>9</v>
      </c>
      <c r="G44" s="19">
        <v>5</v>
      </c>
      <c r="H44" s="34">
        <v>9559.2</v>
      </c>
      <c r="I44" s="34">
        <v>8690.2</v>
      </c>
      <c r="J44" s="35">
        <v>5994</v>
      </c>
      <c r="K44" s="19">
        <v>465</v>
      </c>
      <c r="L44" s="24" t="s">
        <v>110</v>
      </c>
      <c r="M44" s="30">
        <v>17560878.44</v>
      </c>
      <c r="N44" s="31">
        <v>14500719</v>
      </c>
      <c r="O44" s="31"/>
      <c r="P44" s="31">
        <v>2182115</v>
      </c>
      <c r="Q44" s="31">
        <v>878044.44</v>
      </c>
      <c r="R44" s="32">
        <v>1837.066</v>
      </c>
      <c r="S44" s="23">
        <v>12091</v>
      </c>
      <c r="T44" s="64">
        <v>40729</v>
      </c>
    </row>
    <row r="45" spans="1:20" s="22" customFormat="1" ht="11.25">
      <c r="A45" s="19">
        <v>36</v>
      </c>
      <c r="B45" s="27" t="s">
        <v>164</v>
      </c>
      <c r="C45" s="29">
        <v>1986</v>
      </c>
      <c r="D45" s="19"/>
      <c r="E45" s="19" t="s">
        <v>20</v>
      </c>
      <c r="F45" s="19">
        <v>9</v>
      </c>
      <c r="G45" s="19">
        <v>6</v>
      </c>
      <c r="H45" s="34">
        <v>12894.5</v>
      </c>
      <c r="I45" s="34">
        <v>11722.3</v>
      </c>
      <c r="J45" s="35">
        <v>6312.8</v>
      </c>
      <c r="K45" s="19">
        <v>597</v>
      </c>
      <c r="L45" s="24" t="s">
        <v>110</v>
      </c>
      <c r="M45" s="30">
        <v>12043499.7</v>
      </c>
      <c r="N45" s="31">
        <v>9944798</v>
      </c>
      <c r="O45" s="31"/>
      <c r="P45" s="31">
        <v>1496525</v>
      </c>
      <c r="Q45" s="31">
        <v>602176.7</v>
      </c>
      <c r="R45" s="32">
        <v>934.003</v>
      </c>
      <c r="S45" s="23">
        <v>12091</v>
      </c>
      <c r="T45" s="64">
        <v>40730</v>
      </c>
    </row>
    <row r="46" spans="1:20" s="22" customFormat="1" ht="12.75" customHeight="1">
      <c r="A46" s="19">
        <v>37</v>
      </c>
      <c r="B46" s="27" t="s">
        <v>127</v>
      </c>
      <c r="C46" s="29">
        <v>1981</v>
      </c>
      <c r="D46" s="19"/>
      <c r="E46" s="19" t="s">
        <v>20</v>
      </c>
      <c r="F46" s="19">
        <v>12</v>
      </c>
      <c r="G46" s="19">
        <v>1</v>
      </c>
      <c r="H46" s="34">
        <v>4557.8</v>
      </c>
      <c r="I46" s="34">
        <v>3900.2</v>
      </c>
      <c r="J46" s="35">
        <v>3075.2</v>
      </c>
      <c r="K46" s="19">
        <v>192</v>
      </c>
      <c r="L46" s="24" t="s">
        <v>110</v>
      </c>
      <c r="M46" s="30">
        <v>4986702.06</v>
      </c>
      <c r="N46" s="31">
        <v>4117718</v>
      </c>
      <c r="O46" s="31"/>
      <c r="P46" s="31">
        <v>619648</v>
      </c>
      <c r="Q46" s="31">
        <v>249336.06</v>
      </c>
      <c r="R46" s="32">
        <v>1094.103</v>
      </c>
      <c r="S46" s="23">
        <v>12091</v>
      </c>
      <c r="T46" s="64">
        <v>40731</v>
      </c>
    </row>
    <row r="47" spans="1:20" s="22" customFormat="1" ht="11.25">
      <c r="A47" s="19">
        <v>38</v>
      </c>
      <c r="B47" s="27" t="s">
        <v>118</v>
      </c>
      <c r="C47" s="29">
        <v>1978</v>
      </c>
      <c r="D47" s="19"/>
      <c r="E47" s="19" t="s">
        <v>20</v>
      </c>
      <c r="F47" s="19">
        <v>12</v>
      </c>
      <c r="G47" s="19">
        <v>1</v>
      </c>
      <c r="H47" s="34">
        <v>4592.3</v>
      </c>
      <c r="I47" s="34">
        <v>3932.3</v>
      </c>
      <c r="J47" s="35">
        <v>3002.2</v>
      </c>
      <c r="K47" s="19">
        <v>191</v>
      </c>
      <c r="L47" s="24" t="s">
        <v>110</v>
      </c>
      <c r="M47" s="30">
        <v>4980789.31</v>
      </c>
      <c r="N47" s="31">
        <v>4112836</v>
      </c>
      <c r="O47" s="31"/>
      <c r="P47" s="31">
        <v>618913</v>
      </c>
      <c r="Q47" s="31">
        <v>249040.31</v>
      </c>
      <c r="R47" s="32">
        <v>1084.596</v>
      </c>
      <c r="S47" s="23">
        <v>12091</v>
      </c>
      <c r="T47" s="64">
        <v>40732</v>
      </c>
    </row>
    <row r="48" spans="1:20" s="22" customFormat="1" ht="14.25" customHeight="1">
      <c r="A48" s="19">
        <v>39</v>
      </c>
      <c r="B48" s="27" t="s">
        <v>120</v>
      </c>
      <c r="C48" s="29">
        <v>1977</v>
      </c>
      <c r="D48" s="19"/>
      <c r="E48" s="19" t="s">
        <v>20</v>
      </c>
      <c r="F48" s="19">
        <v>12</v>
      </c>
      <c r="G48" s="19">
        <v>1</v>
      </c>
      <c r="H48" s="34">
        <v>4533.3</v>
      </c>
      <c r="I48" s="34">
        <v>3896.3</v>
      </c>
      <c r="J48" s="35">
        <v>2698.2</v>
      </c>
      <c r="K48" s="19">
        <v>190</v>
      </c>
      <c r="L48" s="24" t="s">
        <v>110</v>
      </c>
      <c r="M48" s="30">
        <v>5041402.49</v>
      </c>
      <c r="N48" s="31">
        <v>4162887</v>
      </c>
      <c r="O48" s="31"/>
      <c r="P48" s="31">
        <v>626445</v>
      </c>
      <c r="Q48" s="31">
        <v>252070.49</v>
      </c>
      <c r="R48" s="32">
        <v>1112.082</v>
      </c>
      <c r="S48" s="23">
        <v>12091</v>
      </c>
      <c r="T48" s="64">
        <v>40733</v>
      </c>
    </row>
    <row r="49" spans="1:20" s="22" customFormat="1" ht="14.25" customHeight="1">
      <c r="A49" s="19">
        <v>40</v>
      </c>
      <c r="B49" s="27" t="s">
        <v>153</v>
      </c>
      <c r="C49" s="29">
        <v>1963</v>
      </c>
      <c r="D49" s="19"/>
      <c r="E49" s="19" t="s">
        <v>111</v>
      </c>
      <c r="F49" s="19">
        <v>5</v>
      </c>
      <c r="G49" s="19">
        <v>5</v>
      </c>
      <c r="H49" s="34">
        <v>3549.3</v>
      </c>
      <c r="I49" s="34">
        <v>3205.1</v>
      </c>
      <c r="J49" s="35">
        <v>1735.5</v>
      </c>
      <c r="K49" s="19">
        <v>160</v>
      </c>
      <c r="L49" s="24" t="s">
        <v>110</v>
      </c>
      <c r="M49" s="30">
        <v>3635140.73</v>
      </c>
      <c r="N49" s="31">
        <v>3001680</v>
      </c>
      <c r="O49" s="31"/>
      <c r="P49" s="31">
        <v>451703</v>
      </c>
      <c r="Q49" s="31">
        <v>181757.73</v>
      </c>
      <c r="R49" s="32">
        <v>1024.185</v>
      </c>
      <c r="S49" s="23">
        <v>12091</v>
      </c>
      <c r="T49" s="64">
        <v>40734</v>
      </c>
    </row>
    <row r="50" spans="1:20" s="22" customFormat="1" ht="14.25" customHeight="1">
      <c r="A50" s="19">
        <v>41</v>
      </c>
      <c r="B50" s="27" t="s">
        <v>177</v>
      </c>
      <c r="C50" s="29">
        <v>1962</v>
      </c>
      <c r="D50" s="19"/>
      <c r="E50" s="19" t="s">
        <v>20</v>
      </c>
      <c r="F50" s="19">
        <v>5</v>
      </c>
      <c r="G50" s="19">
        <v>4</v>
      </c>
      <c r="H50" s="34">
        <v>3246.8</v>
      </c>
      <c r="I50" s="34">
        <v>2268</v>
      </c>
      <c r="J50" s="35">
        <v>2165.5</v>
      </c>
      <c r="K50" s="19">
        <v>171</v>
      </c>
      <c r="L50" s="24" t="s">
        <v>110</v>
      </c>
      <c r="M50" s="30">
        <v>3418988.36</v>
      </c>
      <c r="N50" s="31">
        <v>2823194</v>
      </c>
      <c r="O50" s="31"/>
      <c r="P50" s="31">
        <v>424844</v>
      </c>
      <c r="Q50" s="31">
        <v>170950.36</v>
      </c>
      <c r="R50" s="32">
        <v>1053.033</v>
      </c>
      <c r="S50" s="23">
        <v>12091</v>
      </c>
      <c r="T50" s="64">
        <v>40735</v>
      </c>
    </row>
    <row r="51" spans="1:20" s="22" customFormat="1" ht="12.75" customHeight="1">
      <c r="A51" s="19">
        <v>42</v>
      </c>
      <c r="B51" s="27" t="s">
        <v>121</v>
      </c>
      <c r="C51" s="29">
        <v>1977</v>
      </c>
      <c r="D51" s="19"/>
      <c r="E51" s="19" t="s">
        <v>20</v>
      </c>
      <c r="F51" s="19">
        <v>9</v>
      </c>
      <c r="G51" s="19">
        <v>1</v>
      </c>
      <c r="H51" s="34">
        <v>2422.8</v>
      </c>
      <c r="I51" s="34">
        <v>2288</v>
      </c>
      <c r="J51" s="35">
        <v>1771.5</v>
      </c>
      <c r="K51" s="19">
        <v>122</v>
      </c>
      <c r="L51" s="24" t="s">
        <v>110</v>
      </c>
      <c r="M51" s="30">
        <v>4726823.29</v>
      </c>
      <c r="N51" s="31">
        <v>3903126</v>
      </c>
      <c r="O51" s="31"/>
      <c r="P51" s="31">
        <v>587355</v>
      </c>
      <c r="Q51" s="31">
        <v>236342.29</v>
      </c>
      <c r="R51" s="32">
        <v>1950.975</v>
      </c>
      <c r="S51" s="23">
        <v>12091</v>
      </c>
      <c r="T51" s="64">
        <v>40736</v>
      </c>
    </row>
    <row r="52" spans="1:20" s="22" customFormat="1" ht="12.75" customHeight="1">
      <c r="A52" s="19">
        <v>43</v>
      </c>
      <c r="B52" s="27" t="s">
        <v>132</v>
      </c>
      <c r="C52" s="29">
        <v>1970</v>
      </c>
      <c r="D52" s="19"/>
      <c r="E52" s="19" t="s">
        <v>111</v>
      </c>
      <c r="F52" s="19">
        <v>5</v>
      </c>
      <c r="G52" s="19">
        <v>5</v>
      </c>
      <c r="H52" s="34">
        <v>3424.6</v>
      </c>
      <c r="I52" s="34">
        <v>3085.6</v>
      </c>
      <c r="J52" s="35">
        <v>1468.5</v>
      </c>
      <c r="K52" s="19">
        <v>205</v>
      </c>
      <c r="L52" s="24" t="s">
        <v>110</v>
      </c>
      <c r="M52" s="30">
        <v>2639767.91</v>
      </c>
      <c r="N52" s="31">
        <v>2179761</v>
      </c>
      <c r="O52" s="31"/>
      <c r="P52" s="31">
        <v>328018</v>
      </c>
      <c r="Q52" s="31">
        <v>131988.91</v>
      </c>
      <c r="R52" s="32">
        <v>770.825</v>
      </c>
      <c r="S52" s="23">
        <v>12091</v>
      </c>
      <c r="T52" s="64">
        <v>40737</v>
      </c>
    </row>
    <row r="53" spans="1:20" s="22" customFormat="1" ht="14.25" customHeight="1">
      <c r="A53" s="19">
        <v>44</v>
      </c>
      <c r="B53" s="27" t="s">
        <v>165</v>
      </c>
      <c r="C53" s="29">
        <v>1984</v>
      </c>
      <c r="D53" s="19"/>
      <c r="E53" s="19" t="s">
        <v>111</v>
      </c>
      <c r="F53" s="19">
        <v>9</v>
      </c>
      <c r="G53" s="19">
        <v>10</v>
      </c>
      <c r="H53" s="34">
        <v>20731.1</v>
      </c>
      <c r="I53" s="34">
        <v>18345.7</v>
      </c>
      <c r="J53" s="35">
        <v>11622.4</v>
      </c>
      <c r="K53" s="19">
        <v>952</v>
      </c>
      <c r="L53" s="24" t="s">
        <v>110</v>
      </c>
      <c r="M53" s="30">
        <v>24427459.83</v>
      </c>
      <c r="N53" s="31">
        <v>20170729</v>
      </c>
      <c r="O53" s="31"/>
      <c r="P53" s="31">
        <v>3035357</v>
      </c>
      <c r="Q53" s="31">
        <v>1221373.83</v>
      </c>
      <c r="R53" s="32">
        <v>1178.3</v>
      </c>
      <c r="S53" s="23">
        <v>12091</v>
      </c>
      <c r="T53" s="64">
        <v>40738</v>
      </c>
    </row>
    <row r="54" spans="1:20" s="22" customFormat="1" ht="14.25" customHeight="1">
      <c r="A54" s="19">
        <v>45</v>
      </c>
      <c r="B54" s="27" t="s">
        <v>169</v>
      </c>
      <c r="C54" s="29">
        <v>1983</v>
      </c>
      <c r="D54" s="19"/>
      <c r="E54" s="19" t="s">
        <v>111</v>
      </c>
      <c r="F54" s="19">
        <v>9</v>
      </c>
      <c r="G54" s="19">
        <v>5</v>
      </c>
      <c r="H54" s="34">
        <v>9819.8</v>
      </c>
      <c r="I54" s="34">
        <v>9009</v>
      </c>
      <c r="J54" s="34">
        <v>3781.8</v>
      </c>
      <c r="K54" s="19">
        <v>472</v>
      </c>
      <c r="L54" s="24" t="s">
        <v>110</v>
      </c>
      <c r="M54" s="30">
        <v>13646155.61</v>
      </c>
      <c r="N54" s="31">
        <v>11268175</v>
      </c>
      <c r="O54" s="31"/>
      <c r="P54" s="31">
        <v>1695672</v>
      </c>
      <c r="Q54" s="31">
        <v>682308.61</v>
      </c>
      <c r="R54" s="32">
        <v>1389.657</v>
      </c>
      <c r="S54" s="23">
        <v>12091</v>
      </c>
      <c r="T54" s="64">
        <v>40739</v>
      </c>
    </row>
    <row r="55" spans="1:20" s="22" customFormat="1" ht="14.25" customHeight="1">
      <c r="A55" s="19">
        <v>46</v>
      </c>
      <c r="B55" s="27" t="s">
        <v>154</v>
      </c>
      <c r="C55" s="29">
        <v>1971</v>
      </c>
      <c r="D55" s="19"/>
      <c r="E55" s="19" t="s">
        <v>111</v>
      </c>
      <c r="F55" s="19">
        <v>9</v>
      </c>
      <c r="G55" s="19">
        <v>6</v>
      </c>
      <c r="H55" s="34">
        <v>11962.5</v>
      </c>
      <c r="I55" s="34">
        <v>10338.8</v>
      </c>
      <c r="J55" s="35">
        <v>6514.2</v>
      </c>
      <c r="K55" s="19">
        <v>567</v>
      </c>
      <c r="L55" s="24" t="s">
        <v>110</v>
      </c>
      <c r="M55" s="30">
        <v>15506748.82</v>
      </c>
      <c r="N55" s="31">
        <v>12804542</v>
      </c>
      <c r="O55" s="31"/>
      <c r="P55" s="31">
        <v>1926869</v>
      </c>
      <c r="Q55" s="31">
        <v>775337.82</v>
      </c>
      <c r="R55" s="32">
        <v>1296.28</v>
      </c>
      <c r="S55" s="23">
        <v>12091</v>
      </c>
      <c r="T55" s="64">
        <v>40740</v>
      </c>
    </row>
    <row r="56" spans="1:20" s="22" customFormat="1" ht="14.25" customHeight="1">
      <c r="A56" s="19">
        <v>47</v>
      </c>
      <c r="B56" s="27" t="s">
        <v>171</v>
      </c>
      <c r="C56" s="29">
        <v>1972</v>
      </c>
      <c r="D56" s="19"/>
      <c r="E56" s="19" t="s">
        <v>20</v>
      </c>
      <c r="F56" s="19">
        <v>9</v>
      </c>
      <c r="G56" s="19">
        <v>1</v>
      </c>
      <c r="H56" s="34">
        <v>2848.6</v>
      </c>
      <c r="I56" s="34">
        <v>2561</v>
      </c>
      <c r="J56" s="35">
        <v>2282.1</v>
      </c>
      <c r="K56" s="19">
        <v>91</v>
      </c>
      <c r="L56" s="24" t="s">
        <v>110</v>
      </c>
      <c r="M56" s="30">
        <v>2143266.48</v>
      </c>
      <c r="N56" s="31">
        <v>1769780</v>
      </c>
      <c r="O56" s="31"/>
      <c r="P56" s="31">
        <v>266323</v>
      </c>
      <c r="Q56" s="31">
        <v>107163.48</v>
      </c>
      <c r="R56" s="32">
        <v>752.393</v>
      </c>
      <c r="S56" s="23">
        <v>12091</v>
      </c>
      <c r="T56" s="64">
        <v>40741</v>
      </c>
    </row>
    <row r="57" spans="1:20" s="22" customFormat="1" ht="14.25" customHeight="1">
      <c r="A57" s="19">
        <v>48</v>
      </c>
      <c r="B57" s="27" t="s">
        <v>172</v>
      </c>
      <c r="C57" s="29">
        <v>1971</v>
      </c>
      <c r="D57" s="19"/>
      <c r="E57" s="19" t="s">
        <v>20</v>
      </c>
      <c r="F57" s="19">
        <v>9</v>
      </c>
      <c r="G57" s="19">
        <v>1</v>
      </c>
      <c r="H57" s="34">
        <v>2800.9</v>
      </c>
      <c r="I57" s="34">
        <v>2541.4</v>
      </c>
      <c r="J57" s="35">
        <v>2295.5</v>
      </c>
      <c r="K57" s="19">
        <v>95</v>
      </c>
      <c r="L57" s="24" t="s">
        <v>110</v>
      </c>
      <c r="M57" s="30">
        <v>2136240</v>
      </c>
      <c r="N57" s="31">
        <v>1763978</v>
      </c>
      <c r="O57" s="31"/>
      <c r="P57" s="31">
        <v>265450</v>
      </c>
      <c r="Q57" s="31">
        <v>106812</v>
      </c>
      <c r="R57" s="32">
        <v>762.698</v>
      </c>
      <c r="S57" s="23">
        <v>12091</v>
      </c>
      <c r="T57" s="64">
        <v>40742</v>
      </c>
    </row>
    <row r="58" spans="1:20" s="22" customFormat="1" ht="14.25" customHeight="1">
      <c r="A58" s="19">
        <v>49</v>
      </c>
      <c r="B58" s="27" t="s">
        <v>173</v>
      </c>
      <c r="C58" s="29">
        <v>1972</v>
      </c>
      <c r="D58" s="19"/>
      <c r="E58" s="19" t="s">
        <v>20</v>
      </c>
      <c r="F58" s="19">
        <v>9</v>
      </c>
      <c r="G58" s="19">
        <v>1</v>
      </c>
      <c r="H58" s="34">
        <v>2382.9</v>
      </c>
      <c r="I58" s="34">
        <v>2240.9</v>
      </c>
      <c r="J58" s="35">
        <v>1951.8</v>
      </c>
      <c r="K58" s="19">
        <v>89</v>
      </c>
      <c r="L58" s="24" t="s">
        <v>110</v>
      </c>
      <c r="M58" s="30">
        <v>2136240</v>
      </c>
      <c r="N58" s="31">
        <v>1763978</v>
      </c>
      <c r="O58" s="31"/>
      <c r="P58" s="31">
        <v>265450</v>
      </c>
      <c r="Q58" s="31">
        <v>106812</v>
      </c>
      <c r="R58" s="32">
        <v>896.487</v>
      </c>
      <c r="S58" s="23">
        <v>12091</v>
      </c>
      <c r="T58" s="64">
        <v>40743</v>
      </c>
    </row>
    <row r="59" spans="1:20" s="22" customFormat="1" ht="12.75" customHeight="1">
      <c r="A59" s="19">
        <v>50</v>
      </c>
      <c r="B59" s="27" t="s">
        <v>170</v>
      </c>
      <c r="C59" s="29">
        <v>1986</v>
      </c>
      <c r="D59" s="19"/>
      <c r="E59" s="19" t="s">
        <v>20</v>
      </c>
      <c r="F59" s="19">
        <v>9</v>
      </c>
      <c r="G59" s="19">
        <v>3</v>
      </c>
      <c r="H59" s="34">
        <v>6776.9</v>
      </c>
      <c r="I59" s="34">
        <v>5991.7</v>
      </c>
      <c r="J59" s="35">
        <v>3509.6</v>
      </c>
      <c r="K59" s="19">
        <v>310</v>
      </c>
      <c r="L59" s="24" t="s">
        <v>110</v>
      </c>
      <c r="M59" s="30">
        <v>5135267.64</v>
      </c>
      <c r="N59" s="31">
        <v>4240395</v>
      </c>
      <c r="O59" s="31"/>
      <c r="P59" s="31">
        <v>638109</v>
      </c>
      <c r="Q59" s="31">
        <v>256763.64</v>
      </c>
      <c r="R59" s="32">
        <v>757.761</v>
      </c>
      <c r="S59" s="23">
        <v>12091</v>
      </c>
      <c r="T59" s="64">
        <v>40744</v>
      </c>
    </row>
    <row r="60" spans="1:20" s="22" customFormat="1" ht="14.25" customHeight="1">
      <c r="A60" s="19">
        <v>51</v>
      </c>
      <c r="B60" s="27" t="s">
        <v>122</v>
      </c>
      <c r="C60" s="29">
        <v>1965</v>
      </c>
      <c r="D60" s="19"/>
      <c r="E60" s="19" t="s">
        <v>111</v>
      </c>
      <c r="F60" s="19">
        <v>5</v>
      </c>
      <c r="G60" s="19">
        <v>4</v>
      </c>
      <c r="H60" s="34">
        <v>2810.2</v>
      </c>
      <c r="I60" s="34">
        <v>2550.6</v>
      </c>
      <c r="J60" s="35">
        <v>1586.6</v>
      </c>
      <c r="K60" s="19">
        <v>140</v>
      </c>
      <c r="L60" s="24" t="s">
        <v>110</v>
      </c>
      <c r="M60" s="30">
        <v>2966630.64</v>
      </c>
      <c r="N60" s="31">
        <v>2449665</v>
      </c>
      <c r="O60" s="31"/>
      <c r="P60" s="31">
        <v>368634</v>
      </c>
      <c r="Q60" s="31">
        <v>148331.64</v>
      </c>
      <c r="R60" s="32">
        <v>1055.665</v>
      </c>
      <c r="S60" s="23">
        <v>12091</v>
      </c>
      <c r="T60" s="64">
        <v>40745</v>
      </c>
    </row>
    <row r="61" spans="1:20" s="22" customFormat="1" ht="14.25" customHeight="1">
      <c r="A61" s="19">
        <v>52</v>
      </c>
      <c r="B61" s="27" t="s">
        <v>160</v>
      </c>
      <c r="C61" s="29">
        <v>1969</v>
      </c>
      <c r="D61" s="19"/>
      <c r="E61" s="19" t="s">
        <v>20</v>
      </c>
      <c r="F61" s="19">
        <v>5</v>
      </c>
      <c r="G61" s="19">
        <v>4</v>
      </c>
      <c r="H61" s="34">
        <v>3834.2</v>
      </c>
      <c r="I61" s="34">
        <v>3526.2</v>
      </c>
      <c r="J61" s="35">
        <v>2006.5</v>
      </c>
      <c r="K61" s="19">
        <v>211</v>
      </c>
      <c r="L61" s="24" t="s">
        <v>110</v>
      </c>
      <c r="M61" s="30">
        <v>3429652.32</v>
      </c>
      <c r="N61" s="31">
        <v>2832000</v>
      </c>
      <c r="O61" s="31"/>
      <c r="P61" s="31">
        <v>426169</v>
      </c>
      <c r="Q61" s="31">
        <v>171483.32</v>
      </c>
      <c r="R61" s="32">
        <v>894.49</v>
      </c>
      <c r="S61" s="23">
        <v>12091</v>
      </c>
      <c r="T61" s="64">
        <v>40746</v>
      </c>
    </row>
    <row r="62" spans="1:20" s="22" customFormat="1" ht="14.25" customHeight="1">
      <c r="A62" s="19">
        <v>53</v>
      </c>
      <c r="B62" s="27" t="s">
        <v>155</v>
      </c>
      <c r="C62" s="29">
        <v>1966</v>
      </c>
      <c r="D62" s="19"/>
      <c r="E62" s="19" t="s">
        <v>20</v>
      </c>
      <c r="F62" s="19">
        <v>5</v>
      </c>
      <c r="G62" s="19">
        <v>4</v>
      </c>
      <c r="H62" s="34">
        <v>3703.8</v>
      </c>
      <c r="I62" s="34">
        <v>3395.8</v>
      </c>
      <c r="J62" s="35">
        <v>2612.6</v>
      </c>
      <c r="K62" s="19">
        <v>167</v>
      </c>
      <c r="L62" s="24" t="s">
        <v>110</v>
      </c>
      <c r="M62" s="30">
        <v>3714995.93</v>
      </c>
      <c r="N62" s="31">
        <v>3067620</v>
      </c>
      <c r="O62" s="31"/>
      <c r="P62" s="31">
        <v>461626</v>
      </c>
      <c r="Q62" s="31">
        <v>185749.93</v>
      </c>
      <c r="R62" s="32">
        <v>1003.023</v>
      </c>
      <c r="S62" s="23">
        <v>12091</v>
      </c>
      <c r="T62" s="64">
        <v>40747</v>
      </c>
    </row>
    <row r="63" spans="1:20" s="22" customFormat="1" ht="14.25" customHeight="1">
      <c r="A63" s="19">
        <v>54</v>
      </c>
      <c r="B63" s="27" t="s">
        <v>156</v>
      </c>
      <c r="C63" s="29">
        <v>1965</v>
      </c>
      <c r="D63" s="19"/>
      <c r="E63" s="19" t="s">
        <v>20</v>
      </c>
      <c r="F63" s="19">
        <v>5</v>
      </c>
      <c r="G63" s="19">
        <v>4</v>
      </c>
      <c r="H63" s="34">
        <v>3674.4</v>
      </c>
      <c r="I63" s="34">
        <v>3392.4</v>
      </c>
      <c r="J63" s="35">
        <v>2274.9</v>
      </c>
      <c r="K63" s="19">
        <v>179</v>
      </c>
      <c r="L63" s="24" t="s">
        <v>110</v>
      </c>
      <c r="M63" s="30">
        <v>3516636.53</v>
      </c>
      <c r="N63" s="31">
        <v>2903826</v>
      </c>
      <c r="O63" s="31"/>
      <c r="P63" s="31">
        <v>436978</v>
      </c>
      <c r="Q63" s="31">
        <v>175832.53</v>
      </c>
      <c r="R63" s="32">
        <v>957.064</v>
      </c>
      <c r="S63" s="23">
        <v>12091</v>
      </c>
      <c r="T63" s="64">
        <v>40748</v>
      </c>
    </row>
    <row r="64" spans="1:20" s="22" customFormat="1" ht="14.25" customHeight="1">
      <c r="A64" s="19">
        <v>55</v>
      </c>
      <c r="B64" s="27" t="s">
        <v>157</v>
      </c>
      <c r="C64" s="29">
        <v>1962</v>
      </c>
      <c r="D64" s="19"/>
      <c r="E64" s="19" t="s">
        <v>20</v>
      </c>
      <c r="F64" s="19">
        <v>5</v>
      </c>
      <c r="G64" s="19">
        <v>4</v>
      </c>
      <c r="H64" s="34">
        <v>3644.9</v>
      </c>
      <c r="I64" s="34">
        <v>3355.2</v>
      </c>
      <c r="J64" s="35">
        <v>1867.4</v>
      </c>
      <c r="K64" s="19">
        <v>200</v>
      </c>
      <c r="L64" s="24" t="s">
        <v>110</v>
      </c>
      <c r="M64" s="30">
        <v>3564233.47</v>
      </c>
      <c r="N64" s="31">
        <v>2943129</v>
      </c>
      <c r="O64" s="31"/>
      <c r="P64" s="31">
        <v>442892</v>
      </c>
      <c r="Q64" s="31">
        <v>178212.47</v>
      </c>
      <c r="R64" s="32">
        <v>977.869</v>
      </c>
      <c r="S64" s="23">
        <v>12091</v>
      </c>
      <c r="T64" s="64">
        <v>40749</v>
      </c>
    </row>
    <row r="65" spans="1:20" s="22" customFormat="1" ht="14.25" customHeight="1">
      <c r="A65" s="19">
        <v>56</v>
      </c>
      <c r="B65" s="27" t="s">
        <v>158</v>
      </c>
      <c r="C65" s="29">
        <v>1969</v>
      </c>
      <c r="D65" s="19"/>
      <c r="E65" s="19" t="s">
        <v>20</v>
      </c>
      <c r="F65" s="19">
        <v>5</v>
      </c>
      <c r="G65" s="19">
        <v>4</v>
      </c>
      <c r="H65" s="34">
        <v>3678</v>
      </c>
      <c r="I65" s="34">
        <v>3369</v>
      </c>
      <c r="J65" s="35">
        <v>2176.2</v>
      </c>
      <c r="K65" s="19">
        <v>170</v>
      </c>
      <c r="L65" s="24" t="s">
        <v>110</v>
      </c>
      <c r="M65" s="30">
        <v>3767033.38</v>
      </c>
      <c r="N65" s="31">
        <v>3110589</v>
      </c>
      <c r="O65" s="31"/>
      <c r="P65" s="31">
        <v>468092</v>
      </c>
      <c r="Q65" s="31">
        <v>188352.38</v>
      </c>
      <c r="R65" s="32">
        <v>1024.207</v>
      </c>
      <c r="S65" s="23">
        <v>12091</v>
      </c>
      <c r="T65" s="64">
        <v>40750</v>
      </c>
    </row>
    <row r="66" spans="1:20" s="22" customFormat="1" ht="14.25" customHeight="1">
      <c r="A66" s="19">
        <v>57</v>
      </c>
      <c r="B66" s="27" t="s">
        <v>159</v>
      </c>
      <c r="C66" s="29">
        <v>1977</v>
      </c>
      <c r="D66" s="19"/>
      <c r="E66" s="19" t="s">
        <v>20</v>
      </c>
      <c r="F66" s="19">
        <v>5</v>
      </c>
      <c r="G66" s="19">
        <v>6</v>
      </c>
      <c r="H66" s="34">
        <v>4928</v>
      </c>
      <c r="I66" s="34">
        <v>4528.9</v>
      </c>
      <c r="J66" s="35">
        <v>2603.4</v>
      </c>
      <c r="K66" s="19">
        <v>255</v>
      </c>
      <c r="L66" s="24" t="s">
        <v>110</v>
      </c>
      <c r="M66" s="30">
        <v>3790287.3</v>
      </c>
      <c r="N66" s="31">
        <v>3129791</v>
      </c>
      <c r="O66" s="31"/>
      <c r="P66" s="31">
        <v>470981</v>
      </c>
      <c r="Q66" s="31">
        <v>189515.3</v>
      </c>
      <c r="R66" s="32">
        <v>769.133</v>
      </c>
      <c r="S66" s="23">
        <v>12091</v>
      </c>
      <c r="T66" s="64">
        <v>40751</v>
      </c>
    </row>
    <row r="67" spans="1:20" s="22" customFormat="1" ht="14.25" customHeight="1">
      <c r="A67" s="19">
        <v>58</v>
      </c>
      <c r="B67" s="27" t="s">
        <v>129</v>
      </c>
      <c r="C67" s="29">
        <v>1982</v>
      </c>
      <c r="D67" s="19"/>
      <c r="E67" s="19" t="s">
        <v>111</v>
      </c>
      <c r="F67" s="19">
        <v>16</v>
      </c>
      <c r="G67" s="19">
        <v>6</v>
      </c>
      <c r="H67" s="34">
        <v>24450</v>
      </c>
      <c r="I67" s="34">
        <v>21010.3</v>
      </c>
      <c r="J67" s="35">
        <v>14389.6</v>
      </c>
      <c r="K67" s="19">
        <v>931</v>
      </c>
      <c r="L67" s="24" t="s">
        <v>110</v>
      </c>
      <c r="M67" s="30">
        <v>31910428.62</v>
      </c>
      <c r="N67" s="31">
        <v>26349717</v>
      </c>
      <c r="O67" s="31"/>
      <c r="P67" s="31">
        <v>3965190</v>
      </c>
      <c r="Q67" s="31">
        <v>1595521.62</v>
      </c>
      <c r="R67" s="32">
        <v>1305.13</v>
      </c>
      <c r="S67" s="23">
        <v>12091</v>
      </c>
      <c r="T67" s="64">
        <v>40752</v>
      </c>
    </row>
    <row r="68" spans="1:20" s="22" customFormat="1" ht="14.25" customHeight="1">
      <c r="A68" s="19">
        <v>59</v>
      </c>
      <c r="B68" s="27" t="s">
        <v>163</v>
      </c>
      <c r="C68" s="29">
        <v>1987</v>
      </c>
      <c r="D68" s="19"/>
      <c r="E68" s="19" t="s">
        <v>111</v>
      </c>
      <c r="F68" s="19">
        <v>9</v>
      </c>
      <c r="G68" s="19">
        <v>7</v>
      </c>
      <c r="H68" s="34">
        <v>17199.2</v>
      </c>
      <c r="I68" s="34">
        <v>15486.4</v>
      </c>
      <c r="J68" s="35">
        <v>8695.4</v>
      </c>
      <c r="K68" s="19">
        <v>712</v>
      </c>
      <c r="L68" s="24" t="s">
        <v>110</v>
      </c>
      <c r="M68" s="30">
        <v>24066478.17</v>
      </c>
      <c r="N68" s="31">
        <v>19872653</v>
      </c>
      <c r="O68" s="31"/>
      <c r="P68" s="31">
        <v>2990501</v>
      </c>
      <c r="Q68" s="31">
        <v>1203324.17</v>
      </c>
      <c r="R68" s="32">
        <v>1399.279</v>
      </c>
      <c r="S68" s="23">
        <v>12091</v>
      </c>
      <c r="T68" s="64">
        <v>40753</v>
      </c>
    </row>
    <row r="69" spans="1:20" s="22" customFormat="1" ht="14.25" customHeight="1">
      <c r="A69" s="19">
        <v>60</v>
      </c>
      <c r="B69" s="27" t="s">
        <v>137</v>
      </c>
      <c r="C69" s="29">
        <v>1979</v>
      </c>
      <c r="D69" s="19"/>
      <c r="E69" s="19" t="s">
        <v>20</v>
      </c>
      <c r="F69" s="19">
        <v>12</v>
      </c>
      <c r="G69" s="19">
        <v>1</v>
      </c>
      <c r="H69" s="34">
        <v>4543.4</v>
      </c>
      <c r="I69" s="34">
        <v>3916.4</v>
      </c>
      <c r="J69" s="34">
        <v>2955.7</v>
      </c>
      <c r="K69" s="19">
        <v>187</v>
      </c>
      <c r="L69" s="24" t="s">
        <v>110</v>
      </c>
      <c r="M69" s="30">
        <v>7317643.45</v>
      </c>
      <c r="N69" s="31">
        <v>6042470</v>
      </c>
      <c r="O69" s="31"/>
      <c r="P69" s="31">
        <v>909291</v>
      </c>
      <c r="Q69" s="31">
        <v>365882.45</v>
      </c>
      <c r="R69" s="32">
        <v>1610.61</v>
      </c>
      <c r="S69" s="23">
        <v>12091</v>
      </c>
      <c r="T69" s="64">
        <v>40754</v>
      </c>
    </row>
    <row r="70" spans="1:20" s="22" customFormat="1" ht="14.25" customHeight="1">
      <c r="A70" s="19">
        <v>61</v>
      </c>
      <c r="B70" s="27" t="s">
        <v>123</v>
      </c>
      <c r="C70" s="29">
        <v>1980</v>
      </c>
      <c r="D70" s="19"/>
      <c r="E70" s="19" t="s">
        <v>20</v>
      </c>
      <c r="F70" s="19">
        <v>9</v>
      </c>
      <c r="G70" s="19">
        <v>4</v>
      </c>
      <c r="H70" s="34">
        <v>8485.7</v>
      </c>
      <c r="I70" s="34">
        <v>7699</v>
      </c>
      <c r="J70" s="34">
        <v>4795.2</v>
      </c>
      <c r="K70" s="19">
        <v>363</v>
      </c>
      <c r="L70" s="24" t="s">
        <v>110</v>
      </c>
      <c r="M70" s="30">
        <v>7970077.49</v>
      </c>
      <c r="N70" s="31">
        <v>6581211</v>
      </c>
      <c r="O70" s="31"/>
      <c r="P70" s="31">
        <v>990362</v>
      </c>
      <c r="Q70" s="31">
        <v>398504.49</v>
      </c>
      <c r="R70" s="32">
        <v>939.236</v>
      </c>
      <c r="S70" s="23">
        <v>12091</v>
      </c>
      <c r="T70" s="64">
        <v>40755</v>
      </c>
    </row>
    <row r="71" spans="1:20" s="22" customFormat="1" ht="14.25" customHeight="1">
      <c r="A71" s="19">
        <v>62</v>
      </c>
      <c r="B71" s="27" t="s">
        <v>128</v>
      </c>
      <c r="C71" s="29">
        <v>1984</v>
      </c>
      <c r="D71" s="19"/>
      <c r="E71" s="19" t="s">
        <v>20</v>
      </c>
      <c r="F71" s="19">
        <v>14</v>
      </c>
      <c r="G71" s="19">
        <v>1</v>
      </c>
      <c r="H71" s="34">
        <v>5726.4</v>
      </c>
      <c r="I71" s="34">
        <v>4820.8</v>
      </c>
      <c r="J71" s="34">
        <v>2818.2</v>
      </c>
      <c r="K71" s="19">
        <v>252</v>
      </c>
      <c r="L71" s="24" t="s">
        <v>110</v>
      </c>
      <c r="M71" s="30">
        <v>8316883.24</v>
      </c>
      <c r="N71" s="31">
        <v>6867583</v>
      </c>
      <c r="O71" s="31"/>
      <c r="P71" s="31">
        <v>1033456</v>
      </c>
      <c r="Q71" s="31">
        <v>415844.24</v>
      </c>
      <c r="R71" s="32">
        <v>1452.376</v>
      </c>
      <c r="S71" s="23"/>
      <c r="T71" s="64"/>
    </row>
    <row r="72" spans="1:20" ht="27.75" customHeight="1">
      <c r="A72" s="38"/>
      <c r="B72" s="38" t="s">
        <v>115</v>
      </c>
      <c r="C72" s="19"/>
      <c r="D72" s="19"/>
      <c r="E72" s="19"/>
      <c r="F72" s="19"/>
      <c r="G72" s="19"/>
      <c r="H72" s="42">
        <f>SUM(H10:H71)</f>
        <v>350855.5</v>
      </c>
      <c r="I72" s="42">
        <f>SUM(I10:I71)</f>
        <v>315341.4</v>
      </c>
      <c r="J72" s="42">
        <f>SUM(J10:J71)</f>
        <v>198605.8</v>
      </c>
      <c r="K72" s="19">
        <f>SUM(K10:K71)</f>
        <v>16120</v>
      </c>
      <c r="L72" s="25"/>
      <c r="M72" s="36">
        <f>SUM(M10:M71)</f>
        <v>404095388.4</v>
      </c>
      <c r="N72" s="33">
        <f>SUM(N10:N71)</f>
        <v>333677667</v>
      </c>
      <c r="O72" s="31"/>
      <c r="P72" s="25">
        <f>SUM(P10:P71)</f>
        <v>50212913</v>
      </c>
      <c r="Q72" s="25">
        <f>SUM(Q10:Q71)</f>
        <v>20204808.4</v>
      </c>
      <c r="R72" s="25">
        <f>M72/H72</f>
        <v>1151.74</v>
      </c>
      <c r="S72" s="39"/>
      <c r="T72" s="40"/>
    </row>
    <row r="73" spans="1:20" ht="27.75" customHeight="1">
      <c r="A73" s="38"/>
      <c r="B73" s="38"/>
      <c r="C73" s="62"/>
      <c r="D73" s="63"/>
      <c r="E73" s="19"/>
      <c r="F73" s="19"/>
      <c r="G73" s="19"/>
      <c r="H73" s="42"/>
      <c r="I73" s="42"/>
      <c r="J73" s="42"/>
      <c r="K73" s="19"/>
      <c r="L73" s="25"/>
      <c r="M73" s="36"/>
      <c r="N73" s="33"/>
      <c r="O73" s="31"/>
      <c r="P73" s="25"/>
      <c r="Q73" s="25"/>
      <c r="R73" s="25"/>
      <c r="S73" s="39"/>
      <c r="T73" s="40"/>
    </row>
    <row r="74" spans="1:20" ht="33.75" customHeight="1">
      <c r="A74" s="38"/>
      <c r="B74" s="41" t="s">
        <v>112</v>
      </c>
      <c r="C74" s="73">
        <f>N72</f>
        <v>333677667</v>
      </c>
      <c r="D74" s="74"/>
      <c r="E74" s="19"/>
      <c r="F74" s="19"/>
      <c r="G74" s="19"/>
      <c r="H74" s="15"/>
      <c r="I74" s="33"/>
      <c r="J74" s="33"/>
      <c r="K74" s="19"/>
      <c r="L74" s="25"/>
      <c r="M74" s="36"/>
      <c r="N74" s="36"/>
      <c r="O74" s="36"/>
      <c r="P74" s="36"/>
      <c r="Q74" s="36"/>
      <c r="R74" s="36"/>
      <c r="S74" s="15"/>
      <c r="T74" s="37"/>
    </row>
    <row r="75" spans="1:20" ht="27" customHeight="1">
      <c r="A75" s="38"/>
      <c r="B75" s="41" t="s">
        <v>174</v>
      </c>
      <c r="C75" s="73">
        <f>P72</f>
        <v>50212913</v>
      </c>
      <c r="D75" s="74"/>
      <c r="E75" s="19"/>
      <c r="F75" s="19"/>
      <c r="G75" s="19"/>
      <c r="H75" s="15"/>
      <c r="I75" s="33"/>
      <c r="J75" s="33"/>
      <c r="K75" s="19"/>
      <c r="L75" s="25"/>
      <c r="M75" s="36"/>
      <c r="N75" s="33"/>
      <c r="O75" s="25"/>
      <c r="P75" s="25"/>
      <c r="Q75" s="25"/>
      <c r="R75" s="25"/>
      <c r="S75" s="15"/>
      <c r="T75" s="37"/>
    </row>
    <row r="76" spans="1:20" ht="19.5" customHeight="1">
      <c r="A76" s="38"/>
      <c r="B76" s="41" t="s">
        <v>113</v>
      </c>
      <c r="C76" s="73">
        <f>Q72</f>
        <v>20204808.4</v>
      </c>
      <c r="D76" s="74"/>
      <c r="E76" s="19"/>
      <c r="F76" s="19"/>
      <c r="G76" s="19"/>
      <c r="H76" s="15"/>
      <c r="I76" s="33"/>
      <c r="J76" s="33"/>
      <c r="K76" s="19"/>
      <c r="L76" s="25"/>
      <c r="M76" s="36"/>
      <c r="N76" s="33"/>
      <c r="O76" s="25"/>
      <c r="P76" s="25"/>
      <c r="Q76" s="25"/>
      <c r="R76" s="25"/>
      <c r="S76" s="15"/>
      <c r="T76" s="37"/>
    </row>
    <row r="77" spans="1:20" ht="19.5" customHeight="1">
      <c r="A77" s="38"/>
      <c r="B77" s="41" t="s">
        <v>114</v>
      </c>
      <c r="C77" s="73">
        <f>SUM(C74:C76)</f>
        <v>404095388.4</v>
      </c>
      <c r="D77" s="74"/>
      <c r="E77" s="19"/>
      <c r="F77" s="19"/>
      <c r="G77" s="19"/>
      <c r="H77" s="15"/>
      <c r="I77" s="33"/>
      <c r="J77" s="33"/>
      <c r="K77" s="19"/>
      <c r="L77" s="25"/>
      <c r="M77" s="36"/>
      <c r="N77" s="33"/>
      <c r="O77" s="25"/>
      <c r="P77" s="25"/>
      <c r="Q77" s="25"/>
      <c r="R77" s="25"/>
      <c r="S77" s="15"/>
      <c r="T77" s="37"/>
    </row>
  </sheetData>
  <sheetProtection/>
  <mergeCells count="28">
    <mergeCell ref="C76:D76"/>
    <mergeCell ref="C77:D77"/>
    <mergeCell ref="K5:K7"/>
    <mergeCell ref="S5:S7"/>
    <mergeCell ref="M6:M7"/>
    <mergeCell ref="N6:Q6"/>
    <mergeCell ref="C74:D74"/>
    <mergeCell ref="C75:D75"/>
    <mergeCell ref="F5:F8"/>
    <mergeCell ref="G5:G8"/>
    <mergeCell ref="H5:H7"/>
    <mergeCell ref="I5:J5"/>
    <mergeCell ref="A5:A8"/>
    <mergeCell ref="B5:B8"/>
    <mergeCell ref="S1:T1"/>
    <mergeCell ref="A3:T3"/>
    <mergeCell ref="A4:T4"/>
    <mergeCell ref="J2:T2"/>
    <mergeCell ref="T5:T8"/>
    <mergeCell ref="C6:C8"/>
    <mergeCell ref="D6:D8"/>
    <mergeCell ref="I6:I7"/>
    <mergeCell ref="J6:J7"/>
    <mergeCell ref="R5:R7"/>
    <mergeCell ref="L5:L8"/>
    <mergeCell ref="M5:Q5"/>
    <mergeCell ref="C5:D5"/>
    <mergeCell ref="E5:E8"/>
  </mergeCells>
  <printOptions/>
  <pageMargins left="0.15748031496062992" right="0.15748031496062992" top="0.5118110236220472" bottom="0.3937007874015748" header="0.31496062992125984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2:C22"/>
  <sheetViews>
    <sheetView zoomScalePageLayoutView="0" workbookViewId="0" topLeftCell="A19">
      <selection activeCell="C12" sqref="C12"/>
    </sheetView>
  </sheetViews>
  <sheetFormatPr defaultColWidth="9.00390625" defaultRowHeight="12.75"/>
  <cols>
    <col min="1" max="1" width="20.875" style="0" customWidth="1"/>
    <col min="2" max="2" width="25.25390625" style="0" customWidth="1"/>
    <col min="3" max="3" width="95.75390625" style="0" customWidth="1"/>
  </cols>
  <sheetData>
    <row r="1" ht="13.5" thickBot="1"/>
    <row r="2" spans="1:3" ht="32.25" thickBot="1">
      <c r="A2" s="4" t="s">
        <v>25</v>
      </c>
      <c r="B2" s="5" t="s">
        <v>26</v>
      </c>
      <c r="C2" s="5" t="s">
        <v>27</v>
      </c>
    </row>
    <row r="3" spans="1:3" ht="16.5" thickBot="1">
      <c r="A3" s="6" t="s">
        <v>28</v>
      </c>
      <c r="B3" s="7" t="s">
        <v>29</v>
      </c>
      <c r="C3" s="7" t="s">
        <v>30</v>
      </c>
    </row>
    <row r="4" spans="1:3" ht="32.25" thickBot="1">
      <c r="A4" s="6" t="s">
        <v>31</v>
      </c>
      <c r="B4" s="7" t="s">
        <v>1</v>
      </c>
      <c r="C4" s="7" t="s">
        <v>32</v>
      </c>
    </row>
    <row r="5" spans="1:3" ht="32.25" thickBot="1">
      <c r="A5" s="6" t="s">
        <v>33</v>
      </c>
      <c r="B5" s="7" t="s">
        <v>34</v>
      </c>
      <c r="C5" s="7" t="s">
        <v>35</v>
      </c>
    </row>
    <row r="6" spans="1:3" ht="79.5" thickBot="1">
      <c r="A6" s="6" t="s">
        <v>36</v>
      </c>
      <c r="B6" s="7" t="s">
        <v>37</v>
      </c>
      <c r="C6" s="7" t="s">
        <v>38</v>
      </c>
    </row>
    <row r="7" spans="1:3" ht="32.25" thickBot="1">
      <c r="A7" s="6" t="s">
        <v>39</v>
      </c>
      <c r="B7" s="7" t="s">
        <v>3</v>
      </c>
      <c r="C7" s="7" t="s">
        <v>40</v>
      </c>
    </row>
    <row r="8" spans="1:3" ht="32.25" thickBot="1">
      <c r="A8" s="6" t="s">
        <v>41</v>
      </c>
      <c r="B8" s="7" t="s">
        <v>4</v>
      </c>
      <c r="C8" s="8" t="s">
        <v>42</v>
      </c>
    </row>
    <row r="9" spans="1:3" ht="16.5" thickBot="1">
      <c r="A9" s="6" t="s">
        <v>43</v>
      </c>
      <c r="B9" s="7" t="s">
        <v>5</v>
      </c>
      <c r="C9" s="7" t="s">
        <v>44</v>
      </c>
    </row>
    <row r="10" spans="1:3" ht="38.25" thickBot="1">
      <c r="A10" s="6" t="s">
        <v>45</v>
      </c>
      <c r="B10" s="7" t="s">
        <v>46</v>
      </c>
      <c r="C10" s="8" t="s">
        <v>73</v>
      </c>
    </row>
    <row r="11" spans="1:3" ht="35.25" thickBot="1">
      <c r="A11" s="6" t="s">
        <v>47</v>
      </c>
      <c r="B11" s="7" t="s">
        <v>48</v>
      </c>
      <c r="C11" s="9" t="s">
        <v>74</v>
      </c>
    </row>
    <row r="12" spans="1:3" ht="79.5" thickBot="1">
      <c r="A12" s="6" t="s">
        <v>49</v>
      </c>
      <c r="B12" s="7" t="s">
        <v>50</v>
      </c>
      <c r="C12" s="7" t="s">
        <v>51</v>
      </c>
    </row>
    <row r="13" spans="1:3" ht="79.5" thickBot="1">
      <c r="A13" s="6" t="s">
        <v>52</v>
      </c>
      <c r="B13" s="7" t="s">
        <v>53</v>
      </c>
      <c r="C13" s="7" t="s">
        <v>54</v>
      </c>
    </row>
    <row r="14" spans="1:3" ht="85.5" thickBot="1">
      <c r="A14" s="6" t="s">
        <v>55</v>
      </c>
      <c r="B14" s="7" t="s">
        <v>56</v>
      </c>
      <c r="C14" s="8" t="s">
        <v>75</v>
      </c>
    </row>
    <row r="15" spans="1:3" ht="48" thickBot="1">
      <c r="A15" s="6" t="s">
        <v>57</v>
      </c>
      <c r="B15" s="7" t="s">
        <v>58</v>
      </c>
      <c r="C15" s="7" t="s">
        <v>76</v>
      </c>
    </row>
    <row r="16" spans="1:3" ht="63.75" thickBot="1">
      <c r="A16" s="6" t="s">
        <v>59</v>
      </c>
      <c r="B16" s="7" t="s">
        <v>60</v>
      </c>
      <c r="C16" s="7" t="s">
        <v>77</v>
      </c>
    </row>
    <row r="17" spans="1:3" ht="95.25" thickBot="1">
      <c r="A17" s="6" t="s">
        <v>61</v>
      </c>
      <c r="B17" s="7" t="s">
        <v>62</v>
      </c>
      <c r="C17" s="7" t="s">
        <v>78</v>
      </c>
    </row>
    <row r="18" spans="1:3" ht="79.5" thickBot="1">
      <c r="A18" s="6" t="s">
        <v>63</v>
      </c>
      <c r="B18" s="7" t="s">
        <v>64</v>
      </c>
      <c r="C18" s="7" t="s">
        <v>79</v>
      </c>
    </row>
    <row r="19" spans="1:3" ht="111" thickBot="1">
      <c r="A19" s="6" t="s">
        <v>65</v>
      </c>
      <c r="B19" s="7" t="s">
        <v>66</v>
      </c>
      <c r="C19" s="7" t="s">
        <v>81</v>
      </c>
    </row>
    <row r="20" spans="1:3" ht="63.75" thickBot="1">
      <c r="A20" s="6" t="s">
        <v>67</v>
      </c>
      <c r="B20" s="7" t="s">
        <v>68</v>
      </c>
      <c r="C20" s="8" t="s">
        <v>80</v>
      </c>
    </row>
    <row r="21" spans="1:3" ht="63.75" thickBot="1">
      <c r="A21" s="6" t="s">
        <v>69</v>
      </c>
      <c r="B21" s="7" t="s">
        <v>70</v>
      </c>
      <c r="C21" s="7" t="s">
        <v>82</v>
      </c>
    </row>
    <row r="22" spans="1:3" ht="32.25" thickBot="1">
      <c r="A22" s="6" t="s">
        <v>71</v>
      </c>
      <c r="B22" s="7" t="s">
        <v>8</v>
      </c>
      <c r="C22" s="7" t="s">
        <v>72</v>
      </c>
    </row>
  </sheetData>
  <sheetProtection/>
  <printOptions/>
  <pageMargins left="0.75" right="0.75" top="1" bottom="1" header="0.5" footer="0.5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3:C15"/>
  <sheetViews>
    <sheetView zoomScalePageLayoutView="0" workbookViewId="0" topLeftCell="A7">
      <selection activeCell="C32" sqref="C32"/>
    </sheetView>
  </sheetViews>
  <sheetFormatPr defaultColWidth="9.00390625" defaultRowHeight="12.75"/>
  <cols>
    <col min="1" max="1" width="18.375" style="0" customWidth="1"/>
    <col min="2" max="2" width="30.00390625" style="0" customWidth="1"/>
    <col min="3" max="3" width="82.25390625" style="0" customWidth="1"/>
  </cols>
  <sheetData>
    <row r="3" spans="1:3" ht="31.5">
      <c r="A3" s="11" t="s">
        <v>25</v>
      </c>
      <c r="B3" s="11" t="s">
        <v>26</v>
      </c>
      <c r="C3" s="11" t="s">
        <v>27</v>
      </c>
    </row>
    <row r="4" spans="1:3" ht="15.75">
      <c r="A4" s="12" t="s">
        <v>28</v>
      </c>
      <c r="B4" s="13" t="s">
        <v>83</v>
      </c>
      <c r="C4" s="13" t="s">
        <v>84</v>
      </c>
    </row>
    <row r="5" spans="1:3" ht="31.5">
      <c r="A5" s="12" t="s">
        <v>31</v>
      </c>
      <c r="B5" s="13" t="s">
        <v>1</v>
      </c>
      <c r="C5" s="13" t="s">
        <v>85</v>
      </c>
    </row>
    <row r="6" spans="1:3" ht="87.75">
      <c r="A6" s="12" t="s">
        <v>33</v>
      </c>
      <c r="B6" s="13" t="s">
        <v>58</v>
      </c>
      <c r="C6" s="14" t="s">
        <v>96</v>
      </c>
    </row>
    <row r="7" spans="1:3" ht="63">
      <c r="A7" s="12" t="s">
        <v>36</v>
      </c>
      <c r="B7" s="13" t="s">
        <v>86</v>
      </c>
      <c r="C7" s="13" t="s">
        <v>97</v>
      </c>
    </row>
    <row r="8" spans="1:3" ht="31.5">
      <c r="A8" s="12" t="s">
        <v>39</v>
      </c>
      <c r="B8" s="13" t="s">
        <v>87</v>
      </c>
      <c r="C8" s="13" t="s">
        <v>98</v>
      </c>
    </row>
    <row r="9" spans="1:3" ht="31.5">
      <c r="A9" s="12" t="s">
        <v>41</v>
      </c>
      <c r="B9" s="13" t="s">
        <v>88</v>
      </c>
      <c r="C9" s="13" t="s">
        <v>99</v>
      </c>
    </row>
    <row r="10" spans="1:3" ht="31.5">
      <c r="A10" s="12" t="s">
        <v>43</v>
      </c>
      <c r="B10" s="13" t="s">
        <v>89</v>
      </c>
      <c r="C10" s="13" t="s">
        <v>90</v>
      </c>
    </row>
    <row r="11" spans="1:3" ht="47.25">
      <c r="A11" s="12" t="s">
        <v>45</v>
      </c>
      <c r="B11" s="13" t="s">
        <v>91</v>
      </c>
      <c r="C11" s="13" t="s">
        <v>100</v>
      </c>
    </row>
    <row r="12" spans="1:3" ht="47.25">
      <c r="A12" s="12" t="s">
        <v>47</v>
      </c>
      <c r="B12" s="13" t="s">
        <v>92</v>
      </c>
      <c r="C12" s="13" t="s">
        <v>101</v>
      </c>
    </row>
    <row r="13" spans="1:3" ht="47.25">
      <c r="A13" s="12" t="s">
        <v>49</v>
      </c>
      <c r="B13" s="13" t="s">
        <v>93</v>
      </c>
      <c r="C13" s="13" t="s">
        <v>102</v>
      </c>
    </row>
    <row r="14" spans="1:3" ht="47.25">
      <c r="A14" s="12" t="s">
        <v>52</v>
      </c>
      <c r="B14" s="13" t="s">
        <v>94</v>
      </c>
      <c r="C14" s="13" t="s">
        <v>103</v>
      </c>
    </row>
    <row r="15" spans="1:3" ht="47.25">
      <c r="A15" s="12" t="s">
        <v>55</v>
      </c>
      <c r="B15" s="13" t="s">
        <v>95</v>
      </c>
      <c r="C15" s="13" t="s">
        <v>104</v>
      </c>
    </row>
  </sheetData>
  <sheetProtection/>
  <printOptions/>
  <pageMargins left="0.75" right="0.75" top="1" bottom="1" header="0.5" footer="0.5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9"/>
  <sheetViews>
    <sheetView zoomScalePageLayoutView="0" workbookViewId="0" topLeftCell="A1">
      <selection activeCell="M5" sqref="M5"/>
    </sheetView>
  </sheetViews>
  <sheetFormatPr defaultColWidth="9.00390625" defaultRowHeight="12.75"/>
  <cols>
    <col min="1" max="1" width="4.625" style="48" customWidth="1"/>
    <col min="2" max="2" width="29.625" style="48" customWidth="1"/>
    <col min="3" max="3" width="16.625" style="48" customWidth="1"/>
    <col min="4" max="4" width="18.375" style="48" customWidth="1"/>
    <col min="5" max="5" width="12.625" style="48" customWidth="1"/>
    <col min="6" max="6" width="13.00390625" style="48" customWidth="1"/>
    <col min="7" max="7" width="11.25390625" style="48" customWidth="1"/>
    <col min="8" max="8" width="13.875" style="48" customWidth="1"/>
    <col min="9" max="9" width="11.375" style="48" customWidth="1"/>
    <col min="10" max="10" width="12.25390625" style="48" customWidth="1"/>
    <col min="11" max="11" width="12.375" style="48" customWidth="1"/>
    <col min="12" max="12" width="15.75390625" style="48" customWidth="1"/>
    <col min="13" max="16384" width="9.125" style="48" customWidth="1"/>
  </cols>
  <sheetData>
    <row r="1" spans="1:18" ht="12" customHeight="1">
      <c r="A1" s="10"/>
      <c r="B1" s="10"/>
      <c r="C1" s="10"/>
      <c r="D1" s="43"/>
      <c r="E1" s="44"/>
      <c r="F1" s="45"/>
      <c r="G1" s="43"/>
      <c r="H1" s="46"/>
      <c r="I1" s="44"/>
      <c r="J1" s="47"/>
      <c r="K1" s="76"/>
      <c r="L1" s="76"/>
      <c r="M1" s="10"/>
      <c r="N1" s="10"/>
      <c r="O1" s="10"/>
      <c r="P1" s="10"/>
      <c r="Q1" s="10"/>
      <c r="R1" s="10"/>
    </row>
    <row r="2" spans="1:18" ht="12" customHeight="1">
      <c r="A2" s="10"/>
      <c r="B2" s="10"/>
      <c r="C2" s="10"/>
      <c r="D2" s="43"/>
      <c r="E2" s="44"/>
      <c r="F2" s="45"/>
      <c r="G2" s="43"/>
      <c r="H2" s="46"/>
      <c r="I2" s="44"/>
      <c r="J2" s="47"/>
      <c r="K2" s="77"/>
      <c r="L2" s="77"/>
      <c r="M2" s="49"/>
      <c r="N2" s="10"/>
      <c r="O2" s="10"/>
      <c r="P2" s="10"/>
      <c r="Q2" s="10"/>
      <c r="R2" s="10"/>
    </row>
    <row r="6" spans="1:13" ht="18.75" customHeight="1">
      <c r="A6" s="80" t="s">
        <v>179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51"/>
    </row>
    <row r="8" spans="1:12" s="10" customFormat="1" ht="60" customHeight="1">
      <c r="A8" s="67" t="s">
        <v>83</v>
      </c>
      <c r="B8" s="67" t="s">
        <v>1</v>
      </c>
      <c r="C8" s="78" t="s">
        <v>58</v>
      </c>
      <c r="D8" s="78" t="s">
        <v>180</v>
      </c>
      <c r="E8" s="78" t="s">
        <v>181</v>
      </c>
      <c r="F8" s="78"/>
      <c r="G8" s="78" t="s">
        <v>182</v>
      </c>
      <c r="H8" s="78"/>
      <c r="I8" s="78" t="s">
        <v>183</v>
      </c>
      <c r="J8" s="78"/>
      <c r="K8" s="78" t="s">
        <v>184</v>
      </c>
      <c r="L8" s="78"/>
    </row>
    <row r="9" spans="1:12" s="10" customFormat="1" ht="116.25" customHeight="1">
      <c r="A9" s="67"/>
      <c r="B9" s="67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s="10" customFormat="1" ht="11.25">
      <c r="A10" s="67"/>
      <c r="B10" s="67"/>
      <c r="C10" s="19" t="s">
        <v>18</v>
      </c>
      <c r="D10" s="19" t="s">
        <v>18</v>
      </c>
      <c r="E10" s="19" t="s">
        <v>185</v>
      </c>
      <c r="F10" s="19" t="s">
        <v>18</v>
      </c>
      <c r="G10" s="19" t="s">
        <v>186</v>
      </c>
      <c r="H10" s="19" t="s">
        <v>18</v>
      </c>
      <c r="I10" s="19" t="s">
        <v>185</v>
      </c>
      <c r="J10" s="19" t="s">
        <v>18</v>
      </c>
      <c r="K10" s="19" t="s">
        <v>185</v>
      </c>
      <c r="L10" s="19" t="s">
        <v>18</v>
      </c>
    </row>
    <row r="11" spans="1:12" s="22" customFormat="1" ht="11.2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</row>
    <row r="12" spans="1:12" ht="14.25" customHeight="1">
      <c r="A12" s="19">
        <v>1</v>
      </c>
      <c r="B12" s="27" t="s">
        <v>161</v>
      </c>
      <c r="C12" s="30">
        <f aca="true" t="shared" si="0" ref="C12:C43">D12+F12+H12+J12+L12</f>
        <v>1032666.65</v>
      </c>
      <c r="D12" s="52">
        <v>349419.2</v>
      </c>
      <c r="E12" s="15">
        <v>666.7</v>
      </c>
      <c r="F12" s="50">
        <v>683247.45</v>
      </c>
      <c r="G12" s="19"/>
      <c r="H12" s="50"/>
      <c r="I12" s="15"/>
      <c r="J12" s="53"/>
      <c r="K12" s="50"/>
      <c r="L12" s="50"/>
    </row>
    <row r="13" spans="1:12" ht="14.25" customHeight="1">
      <c r="A13" s="19">
        <v>2</v>
      </c>
      <c r="B13" s="27" t="s">
        <v>140</v>
      </c>
      <c r="C13" s="30">
        <f t="shared" si="0"/>
        <v>2634960.21</v>
      </c>
      <c r="D13" s="52">
        <v>1291845.81</v>
      </c>
      <c r="E13" s="15">
        <v>923.45</v>
      </c>
      <c r="F13" s="50">
        <v>1343114.4</v>
      </c>
      <c r="G13" s="19"/>
      <c r="H13" s="50"/>
      <c r="I13" s="15"/>
      <c r="J13" s="53"/>
      <c r="K13" s="50"/>
      <c r="L13" s="50"/>
    </row>
    <row r="14" spans="1:12" ht="14.25" customHeight="1">
      <c r="A14" s="19">
        <v>3</v>
      </c>
      <c r="B14" s="27" t="s">
        <v>133</v>
      </c>
      <c r="C14" s="30">
        <f t="shared" si="0"/>
        <v>1271634.65</v>
      </c>
      <c r="D14" s="52">
        <v>1271634.65</v>
      </c>
      <c r="E14" s="15"/>
      <c r="F14" s="50"/>
      <c r="G14" s="19"/>
      <c r="H14" s="50"/>
      <c r="I14" s="15"/>
      <c r="J14" s="53"/>
      <c r="K14" s="50"/>
      <c r="L14" s="50"/>
    </row>
    <row r="15" spans="1:12" ht="14.25" customHeight="1">
      <c r="A15" s="19">
        <v>4</v>
      </c>
      <c r="B15" s="27" t="s">
        <v>135</v>
      </c>
      <c r="C15" s="30">
        <f t="shared" si="0"/>
        <v>2330224.39</v>
      </c>
      <c r="D15" s="52">
        <v>1407848.03</v>
      </c>
      <c r="E15" s="15">
        <v>679.9</v>
      </c>
      <c r="F15" s="50">
        <v>922376.36</v>
      </c>
      <c r="G15" s="19"/>
      <c r="H15" s="50"/>
      <c r="I15" s="15"/>
      <c r="J15" s="53"/>
      <c r="K15" s="50"/>
      <c r="L15" s="50"/>
    </row>
    <row r="16" spans="1:12" ht="14.25" customHeight="1">
      <c r="A16" s="19">
        <v>5</v>
      </c>
      <c r="B16" s="27" t="s">
        <v>142</v>
      </c>
      <c r="C16" s="30">
        <f t="shared" si="0"/>
        <v>1691827.79</v>
      </c>
      <c r="D16" s="52">
        <v>1691827.79</v>
      </c>
      <c r="E16" s="15"/>
      <c r="F16" s="50"/>
      <c r="G16" s="19"/>
      <c r="H16" s="50"/>
      <c r="I16" s="15"/>
      <c r="J16" s="53"/>
      <c r="K16" s="50"/>
      <c r="L16" s="50"/>
    </row>
    <row r="17" spans="1:12" ht="14.25" customHeight="1">
      <c r="A17" s="19">
        <v>6</v>
      </c>
      <c r="B17" s="27" t="s">
        <v>124</v>
      </c>
      <c r="C17" s="30">
        <f t="shared" si="0"/>
        <v>4583614.53</v>
      </c>
      <c r="D17" s="52">
        <v>2522355.32</v>
      </c>
      <c r="E17" s="15"/>
      <c r="F17" s="50"/>
      <c r="G17" s="19"/>
      <c r="H17" s="50"/>
      <c r="I17" s="15"/>
      <c r="J17" s="53"/>
      <c r="K17" s="50">
        <v>1493</v>
      </c>
      <c r="L17" s="50">
        <v>2061259.21</v>
      </c>
    </row>
    <row r="18" spans="1:12" ht="14.25" customHeight="1">
      <c r="A18" s="19">
        <v>7</v>
      </c>
      <c r="B18" s="27" t="s">
        <v>136</v>
      </c>
      <c r="C18" s="30">
        <f t="shared" si="0"/>
        <v>1953615.98</v>
      </c>
      <c r="D18" s="52">
        <v>1031239.62</v>
      </c>
      <c r="E18" s="15">
        <v>678</v>
      </c>
      <c r="F18" s="50">
        <v>922376.36</v>
      </c>
      <c r="G18" s="19"/>
      <c r="H18" s="50"/>
      <c r="I18" s="15"/>
      <c r="J18" s="53"/>
      <c r="K18" s="50"/>
      <c r="L18" s="50"/>
    </row>
    <row r="19" spans="1:12" ht="14.25" customHeight="1">
      <c r="A19" s="19">
        <v>8</v>
      </c>
      <c r="B19" s="27" t="s">
        <v>119</v>
      </c>
      <c r="C19" s="30">
        <f t="shared" si="0"/>
        <v>12802622.59</v>
      </c>
      <c r="D19" s="52">
        <v>8282012.17</v>
      </c>
      <c r="E19" s="15">
        <v>960</v>
      </c>
      <c r="F19" s="50">
        <v>1006581.48</v>
      </c>
      <c r="G19" s="19"/>
      <c r="H19" s="50"/>
      <c r="I19" s="15"/>
      <c r="J19" s="53"/>
      <c r="K19" s="50">
        <v>1493</v>
      </c>
      <c r="L19" s="50">
        <v>3514028.94</v>
      </c>
    </row>
    <row r="20" spans="1:12" ht="14.25" customHeight="1">
      <c r="A20" s="19">
        <v>9</v>
      </c>
      <c r="B20" s="27" t="s">
        <v>116</v>
      </c>
      <c r="C20" s="30">
        <f t="shared" si="0"/>
        <v>7279840.07</v>
      </c>
      <c r="D20" s="52">
        <v>2432225.58</v>
      </c>
      <c r="E20" s="54">
        <v>902.72</v>
      </c>
      <c r="F20" s="50">
        <v>1161634.87</v>
      </c>
      <c r="G20" s="55"/>
      <c r="H20" s="50"/>
      <c r="I20" s="15"/>
      <c r="J20" s="53"/>
      <c r="K20" s="50">
        <v>1489</v>
      </c>
      <c r="L20" s="50">
        <v>3685979.62</v>
      </c>
    </row>
    <row r="21" spans="1:12" ht="14.25" customHeight="1">
      <c r="A21" s="19">
        <v>10</v>
      </c>
      <c r="B21" s="27" t="s">
        <v>175</v>
      </c>
      <c r="C21" s="30">
        <f t="shared" si="0"/>
        <v>3209543.76</v>
      </c>
      <c r="D21" s="52">
        <v>2290919.22</v>
      </c>
      <c r="E21" s="15">
        <v>818.74</v>
      </c>
      <c r="F21" s="50">
        <v>918624.54</v>
      </c>
      <c r="G21" s="19"/>
      <c r="H21" s="50"/>
      <c r="I21" s="15"/>
      <c r="J21" s="53"/>
      <c r="K21" s="50"/>
      <c r="L21" s="50"/>
    </row>
    <row r="22" spans="1:12" ht="14.25" customHeight="1">
      <c r="A22" s="19">
        <v>11</v>
      </c>
      <c r="B22" s="27" t="s">
        <v>176</v>
      </c>
      <c r="C22" s="30">
        <f t="shared" si="0"/>
        <v>1750561.18</v>
      </c>
      <c r="D22" s="52">
        <v>1082826.76</v>
      </c>
      <c r="E22" s="15">
        <v>680.4</v>
      </c>
      <c r="F22" s="50">
        <v>667734.42</v>
      </c>
      <c r="G22" s="19"/>
      <c r="H22" s="50"/>
      <c r="I22" s="15"/>
      <c r="J22" s="53"/>
      <c r="K22" s="50"/>
      <c r="L22" s="50"/>
    </row>
    <row r="23" spans="1:12" ht="14.25" customHeight="1">
      <c r="A23" s="19">
        <v>12</v>
      </c>
      <c r="B23" s="27" t="s">
        <v>138</v>
      </c>
      <c r="C23" s="30">
        <f t="shared" si="0"/>
        <v>11188968.18</v>
      </c>
      <c r="D23" s="52">
        <v>4342243.78</v>
      </c>
      <c r="E23" s="53"/>
      <c r="F23" s="50"/>
      <c r="G23" s="19">
        <v>4</v>
      </c>
      <c r="H23" s="50">
        <v>6846724.4</v>
      </c>
      <c r="I23" s="15"/>
      <c r="J23" s="53"/>
      <c r="K23" s="50"/>
      <c r="L23" s="50"/>
    </row>
    <row r="24" spans="1:12" ht="14.25" customHeight="1">
      <c r="A24" s="19">
        <v>13</v>
      </c>
      <c r="B24" s="27" t="s">
        <v>166</v>
      </c>
      <c r="C24" s="30">
        <f t="shared" si="0"/>
        <v>3788905.71</v>
      </c>
      <c r="D24" s="52">
        <v>0</v>
      </c>
      <c r="E24" s="15"/>
      <c r="F24" s="50"/>
      <c r="G24" s="19">
        <v>2</v>
      </c>
      <c r="H24" s="50">
        <v>3788905.71</v>
      </c>
      <c r="I24" s="15"/>
      <c r="J24" s="53"/>
      <c r="K24" s="50"/>
      <c r="L24" s="50"/>
    </row>
    <row r="25" spans="1:12" ht="14.25" customHeight="1">
      <c r="A25" s="19">
        <v>14</v>
      </c>
      <c r="B25" s="27" t="s">
        <v>144</v>
      </c>
      <c r="C25" s="30">
        <f t="shared" si="0"/>
        <v>2503087.02</v>
      </c>
      <c r="D25" s="52">
        <v>533196.37</v>
      </c>
      <c r="E25" s="54"/>
      <c r="F25" s="50"/>
      <c r="G25" s="19">
        <v>1</v>
      </c>
      <c r="H25" s="50">
        <v>1969890.65</v>
      </c>
      <c r="I25" s="15"/>
      <c r="J25" s="53"/>
      <c r="K25" s="50"/>
      <c r="L25" s="50"/>
    </row>
    <row r="26" spans="1:12" ht="14.25" customHeight="1">
      <c r="A26" s="19">
        <v>15</v>
      </c>
      <c r="B26" s="27" t="s">
        <v>145</v>
      </c>
      <c r="C26" s="30">
        <f t="shared" si="0"/>
        <v>1278144.11</v>
      </c>
      <c r="D26" s="52">
        <v>493908.81</v>
      </c>
      <c r="E26" s="15">
        <v>300.82</v>
      </c>
      <c r="F26" s="50">
        <v>784235.3</v>
      </c>
      <c r="G26" s="55"/>
      <c r="H26" s="50"/>
      <c r="I26" s="15"/>
      <c r="J26" s="53"/>
      <c r="K26" s="50"/>
      <c r="L26" s="50"/>
    </row>
    <row r="27" spans="1:12" ht="14.25" customHeight="1">
      <c r="A27" s="19">
        <v>16</v>
      </c>
      <c r="B27" s="27" t="s">
        <v>146</v>
      </c>
      <c r="C27" s="30">
        <f t="shared" si="0"/>
        <v>804668.4</v>
      </c>
      <c r="D27" s="52">
        <v>358164.52</v>
      </c>
      <c r="E27" s="15">
        <v>395.28</v>
      </c>
      <c r="F27" s="50">
        <v>446503.88</v>
      </c>
      <c r="G27" s="19"/>
      <c r="H27" s="50"/>
      <c r="I27" s="15"/>
      <c r="J27" s="53"/>
      <c r="K27" s="50"/>
      <c r="L27" s="50"/>
    </row>
    <row r="28" spans="1:12" ht="14.25" customHeight="1">
      <c r="A28" s="19">
        <v>17</v>
      </c>
      <c r="B28" s="27" t="s">
        <v>178</v>
      </c>
      <c r="C28" s="30">
        <f t="shared" si="0"/>
        <v>1864459.48</v>
      </c>
      <c r="D28" s="52">
        <v>1864459.48</v>
      </c>
      <c r="E28" s="15"/>
      <c r="F28" s="50"/>
      <c r="G28" s="19"/>
      <c r="H28" s="50"/>
      <c r="I28" s="15"/>
      <c r="J28" s="53"/>
      <c r="K28" s="50"/>
      <c r="L28" s="50"/>
    </row>
    <row r="29" spans="1:12" ht="14.25" customHeight="1">
      <c r="A29" s="19">
        <v>18</v>
      </c>
      <c r="B29" s="27" t="s">
        <v>147</v>
      </c>
      <c r="C29" s="30">
        <f t="shared" si="0"/>
        <v>16972719.93</v>
      </c>
      <c r="D29" s="52">
        <v>5600319.01</v>
      </c>
      <c r="E29" s="15"/>
      <c r="F29" s="50"/>
      <c r="G29" s="19">
        <v>4</v>
      </c>
      <c r="H29" s="50">
        <v>6853129.32</v>
      </c>
      <c r="I29" s="15"/>
      <c r="J29" s="53"/>
      <c r="K29" s="50">
        <v>2150.3</v>
      </c>
      <c r="L29" s="50">
        <v>4519271.6</v>
      </c>
    </row>
    <row r="30" spans="1:12" ht="14.25" customHeight="1">
      <c r="A30" s="19">
        <v>19</v>
      </c>
      <c r="B30" s="27" t="s">
        <v>148</v>
      </c>
      <c r="C30" s="30">
        <f t="shared" si="0"/>
        <v>3218355.6</v>
      </c>
      <c r="D30" s="52">
        <v>2294603.67</v>
      </c>
      <c r="E30" s="54">
        <v>900.86</v>
      </c>
      <c r="F30" s="50">
        <v>923751.93</v>
      </c>
      <c r="G30" s="19"/>
      <c r="H30" s="50"/>
      <c r="I30" s="15"/>
      <c r="J30" s="53"/>
      <c r="K30" s="50"/>
      <c r="L30" s="50"/>
    </row>
    <row r="31" spans="1:12" ht="14.25" customHeight="1">
      <c r="A31" s="19">
        <v>20</v>
      </c>
      <c r="B31" s="27" t="s">
        <v>131</v>
      </c>
      <c r="C31" s="30">
        <f t="shared" si="0"/>
        <v>7370879.7</v>
      </c>
      <c r="D31" s="52">
        <v>1092950.37</v>
      </c>
      <c r="E31" s="15">
        <v>1870</v>
      </c>
      <c r="F31" s="50">
        <v>1247113.57</v>
      </c>
      <c r="G31" s="19">
        <v>3</v>
      </c>
      <c r="H31" s="50">
        <v>5030815.76</v>
      </c>
      <c r="I31" s="15"/>
      <c r="J31" s="53"/>
      <c r="K31" s="50"/>
      <c r="L31" s="50"/>
    </row>
    <row r="32" spans="1:12" ht="14.25" customHeight="1">
      <c r="A32" s="19">
        <v>21</v>
      </c>
      <c r="B32" s="27" t="s">
        <v>162</v>
      </c>
      <c r="C32" s="30">
        <f t="shared" si="0"/>
        <v>12999838.43</v>
      </c>
      <c r="D32" s="52">
        <v>0</v>
      </c>
      <c r="E32" s="15">
        <v>1698.8</v>
      </c>
      <c r="F32" s="50">
        <v>3081121.25</v>
      </c>
      <c r="G32" s="19">
        <v>6</v>
      </c>
      <c r="H32" s="50">
        <v>9918717.18</v>
      </c>
      <c r="I32" s="15"/>
      <c r="J32" s="53"/>
      <c r="K32" s="50"/>
      <c r="L32" s="50"/>
    </row>
    <row r="33" spans="1:12" ht="14.25" customHeight="1">
      <c r="A33" s="19">
        <v>22</v>
      </c>
      <c r="B33" s="27" t="s">
        <v>125</v>
      </c>
      <c r="C33" s="30">
        <f t="shared" si="0"/>
        <v>14991699.32</v>
      </c>
      <c r="D33" s="52">
        <v>0</v>
      </c>
      <c r="E33" s="15">
        <v>1435.6</v>
      </c>
      <c r="F33" s="50">
        <v>1531128.14</v>
      </c>
      <c r="G33" s="19">
        <v>4</v>
      </c>
      <c r="H33" s="50">
        <v>6620323.6</v>
      </c>
      <c r="I33" s="15"/>
      <c r="J33" s="53"/>
      <c r="K33" s="50">
        <v>3628.8</v>
      </c>
      <c r="L33" s="50">
        <v>6840247.58</v>
      </c>
    </row>
    <row r="34" spans="1:12" ht="14.25" customHeight="1">
      <c r="A34" s="19">
        <v>23</v>
      </c>
      <c r="B34" s="27" t="s">
        <v>149</v>
      </c>
      <c r="C34" s="30">
        <f t="shared" si="0"/>
        <v>3787023.21</v>
      </c>
      <c r="D34" s="52">
        <v>1817335.93</v>
      </c>
      <c r="E34" s="15"/>
      <c r="F34" s="50"/>
      <c r="G34" s="19">
        <v>1</v>
      </c>
      <c r="H34" s="50">
        <v>1969687.28</v>
      </c>
      <c r="I34" s="15"/>
      <c r="J34" s="53"/>
      <c r="K34" s="50"/>
      <c r="L34" s="50"/>
    </row>
    <row r="35" spans="1:12" ht="14.25" customHeight="1">
      <c r="A35" s="19">
        <v>24</v>
      </c>
      <c r="B35" s="27" t="s">
        <v>139</v>
      </c>
      <c r="C35" s="30">
        <f t="shared" si="0"/>
        <v>3151953.61</v>
      </c>
      <c r="D35" s="52">
        <v>1856028.62</v>
      </c>
      <c r="E35" s="15">
        <v>894</v>
      </c>
      <c r="F35" s="50">
        <v>1295924.99</v>
      </c>
      <c r="G35" s="53"/>
      <c r="H35" s="50"/>
      <c r="I35" s="15"/>
      <c r="J35" s="53"/>
      <c r="K35" s="50"/>
      <c r="L35" s="50"/>
    </row>
    <row r="36" spans="1:12" ht="14.25" customHeight="1">
      <c r="A36" s="19">
        <v>25</v>
      </c>
      <c r="B36" s="27" t="s">
        <v>130</v>
      </c>
      <c r="C36" s="30">
        <f t="shared" si="0"/>
        <v>5689522.49</v>
      </c>
      <c r="D36" s="52">
        <v>3167038.28</v>
      </c>
      <c r="E36" s="54">
        <v>1243.6</v>
      </c>
      <c r="F36" s="50">
        <v>2522484.21</v>
      </c>
      <c r="G36" s="19"/>
      <c r="H36" s="50"/>
      <c r="I36" s="15"/>
      <c r="J36" s="53"/>
      <c r="K36" s="50"/>
      <c r="L36" s="50"/>
    </row>
    <row r="37" spans="1:12" ht="14.25" customHeight="1">
      <c r="A37" s="19">
        <v>26</v>
      </c>
      <c r="B37" s="27" t="s">
        <v>150</v>
      </c>
      <c r="C37" s="30">
        <f t="shared" si="0"/>
        <v>2880300.71</v>
      </c>
      <c r="D37" s="52">
        <v>2398079.67</v>
      </c>
      <c r="E37" s="15">
        <v>384.88</v>
      </c>
      <c r="F37" s="50">
        <v>482221.04</v>
      </c>
      <c r="G37" s="53"/>
      <c r="H37" s="50"/>
      <c r="I37" s="15"/>
      <c r="J37" s="53"/>
      <c r="K37" s="50"/>
      <c r="L37" s="50"/>
    </row>
    <row r="38" spans="1:12" ht="14.25" customHeight="1">
      <c r="A38" s="19">
        <v>27</v>
      </c>
      <c r="B38" s="27" t="s">
        <v>168</v>
      </c>
      <c r="C38" s="30">
        <f t="shared" si="0"/>
        <v>13129797.23</v>
      </c>
      <c r="D38" s="52">
        <v>8995151.33</v>
      </c>
      <c r="E38" s="15">
        <v>844.3</v>
      </c>
      <c r="F38" s="50">
        <v>1330877.92</v>
      </c>
      <c r="G38" s="19">
        <v>2</v>
      </c>
      <c r="H38" s="50">
        <v>2803767.98</v>
      </c>
      <c r="I38" s="15"/>
      <c r="J38" s="53"/>
      <c r="K38" s="50"/>
      <c r="L38" s="50"/>
    </row>
    <row r="39" spans="1:12" ht="14.25" customHeight="1">
      <c r="A39" s="19">
        <v>28</v>
      </c>
      <c r="B39" s="27" t="s">
        <v>167</v>
      </c>
      <c r="C39" s="30">
        <f t="shared" si="0"/>
        <v>3791351.27</v>
      </c>
      <c r="D39" s="52">
        <v>0</v>
      </c>
      <c r="E39" s="15"/>
      <c r="F39" s="50"/>
      <c r="G39" s="19">
        <v>2</v>
      </c>
      <c r="H39" s="50">
        <v>3791351.27</v>
      </c>
      <c r="I39" s="15"/>
      <c r="J39" s="53"/>
      <c r="K39" s="50"/>
      <c r="L39" s="50"/>
    </row>
    <row r="40" spans="1:12" ht="14.25" customHeight="1">
      <c r="A40" s="19">
        <v>29</v>
      </c>
      <c r="B40" s="27" t="s">
        <v>141</v>
      </c>
      <c r="C40" s="30">
        <f t="shared" si="0"/>
        <v>6443272.57</v>
      </c>
      <c r="D40" s="52">
        <v>2051881.54</v>
      </c>
      <c r="E40" s="15">
        <v>902.7</v>
      </c>
      <c r="F40" s="50">
        <v>705411.41</v>
      </c>
      <c r="G40" s="19"/>
      <c r="H40" s="50"/>
      <c r="I40" s="15"/>
      <c r="J40" s="53"/>
      <c r="K40" s="50">
        <v>1489</v>
      </c>
      <c r="L40" s="50">
        <v>3685979.62</v>
      </c>
    </row>
    <row r="41" spans="1:12" ht="14.25" customHeight="1">
      <c r="A41" s="19">
        <v>30</v>
      </c>
      <c r="B41" s="27" t="s">
        <v>143</v>
      </c>
      <c r="C41" s="30">
        <f t="shared" si="0"/>
        <v>7523641.48</v>
      </c>
      <c r="D41" s="52">
        <v>7523641.48</v>
      </c>
      <c r="E41" s="53"/>
      <c r="F41" s="50"/>
      <c r="G41" s="19"/>
      <c r="H41" s="50"/>
      <c r="I41" s="15"/>
      <c r="J41" s="53"/>
      <c r="K41" s="50"/>
      <c r="L41" s="50"/>
    </row>
    <row r="42" spans="1:12" ht="14.25" customHeight="1">
      <c r="A42" s="19">
        <v>31</v>
      </c>
      <c r="B42" s="27" t="s">
        <v>117</v>
      </c>
      <c r="C42" s="30">
        <f t="shared" si="0"/>
        <v>3070694.86</v>
      </c>
      <c r="D42" s="52">
        <v>2206380.05</v>
      </c>
      <c r="E42" s="15">
        <v>1085</v>
      </c>
      <c r="F42" s="50">
        <v>864314.81</v>
      </c>
      <c r="G42" s="19"/>
      <c r="H42" s="50"/>
      <c r="I42" s="15"/>
      <c r="J42" s="53"/>
      <c r="K42" s="50"/>
      <c r="L42" s="50"/>
    </row>
    <row r="43" spans="1:12" ht="14.25" customHeight="1">
      <c r="A43" s="19">
        <v>32</v>
      </c>
      <c r="B43" s="27" t="s">
        <v>151</v>
      </c>
      <c r="C43" s="30">
        <f t="shared" si="0"/>
        <v>3865036.23</v>
      </c>
      <c r="D43" s="52">
        <v>2702623.24</v>
      </c>
      <c r="E43" s="15">
        <v>917.28</v>
      </c>
      <c r="F43" s="50">
        <v>1162412.99</v>
      </c>
      <c r="G43" s="53"/>
      <c r="H43" s="50"/>
      <c r="I43" s="15"/>
      <c r="J43" s="53"/>
      <c r="K43" s="50"/>
      <c r="L43" s="50"/>
    </row>
    <row r="44" spans="1:12" ht="14.25" customHeight="1">
      <c r="A44" s="19">
        <v>33</v>
      </c>
      <c r="B44" s="27" t="s">
        <v>152</v>
      </c>
      <c r="C44" s="30">
        <f aca="true" t="shared" si="1" ref="C44:C73">D44+F44+H44+J44+L44</f>
        <v>2352476.45</v>
      </c>
      <c r="D44" s="52">
        <v>1406880.29</v>
      </c>
      <c r="E44" s="15">
        <v>806.4</v>
      </c>
      <c r="F44" s="50">
        <v>945596.16</v>
      </c>
      <c r="G44" s="19"/>
      <c r="H44" s="50"/>
      <c r="I44" s="15"/>
      <c r="J44" s="53"/>
      <c r="K44" s="50"/>
      <c r="L44" s="50"/>
    </row>
    <row r="45" spans="1:12" ht="14.25" customHeight="1">
      <c r="A45" s="19">
        <v>34</v>
      </c>
      <c r="B45" s="27" t="s">
        <v>134</v>
      </c>
      <c r="C45" s="30">
        <f t="shared" si="1"/>
        <v>2391129.4</v>
      </c>
      <c r="D45" s="52">
        <v>2391129.4</v>
      </c>
      <c r="E45" s="15"/>
      <c r="F45" s="50"/>
      <c r="G45" s="19"/>
      <c r="H45" s="50"/>
      <c r="I45" s="15"/>
      <c r="J45" s="53"/>
      <c r="K45" s="50"/>
      <c r="L45" s="50"/>
    </row>
    <row r="46" spans="1:12" ht="14.25" customHeight="1">
      <c r="A46" s="19">
        <v>35</v>
      </c>
      <c r="B46" s="27" t="s">
        <v>126</v>
      </c>
      <c r="C46" s="30">
        <f t="shared" si="1"/>
        <v>17560878.44</v>
      </c>
      <c r="D46" s="52">
        <v>6972033.85</v>
      </c>
      <c r="E46" s="15">
        <v>1415.7</v>
      </c>
      <c r="F46" s="50">
        <v>2025330.04</v>
      </c>
      <c r="G46" s="19">
        <v>5</v>
      </c>
      <c r="H46" s="50">
        <v>8563514.55</v>
      </c>
      <c r="I46" s="15"/>
      <c r="J46" s="53"/>
      <c r="K46" s="50"/>
      <c r="L46" s="50"/>
    </row>
    <row r="47" spans="1:12" ht="14.25" customHeight="1">
      <c r="A47" s="19">
        <v>36</v>
      </c>
      <c r="B47" s="27" t="s">
        <v>164</v>
      </c>
      <c r="C47" s="30">
        <f t="shared" si="1"/>
        <v>12043499.7</v>
      </c>
      <c r="D47" s="52">
        <v>1765401.5</v>
      </c>
      <c r="E47" s="53"/>
      <c r="F47" s="50"/>
      <c r="G47" s="19">
        <v>6</v>
      </c>
      <c r="H47" s="50">
        <v>10278098.2</v>
      </c>
      <c r="I47" s="15"/>
      <c r="J47" s="53"/>
      <c r="K47" s="50"/>
      <c r="L47" s="50"/>
    </row>
    <row r="48" spans="1:12" ht="14.25" customHeight="1">
      <c r="A48" s="19">
        <v>37</v>
      </c>
      <c r="B48" s="27" t="s">
        <v>127</v>
      </c>
      <c r="C48" s="30">
        <f t="shared" si="1"/>
        <v>4986702.06</v>
      </c>
      <c r="D48" s="52">
        <v>2290987.02</v>
      </c>
      <c r="E48" s="15">
        <v>556.5</v>
      </c>
      <c r="F48" s="50">
        <v>719520.84</v>
      </c>
      <c r="G48" s="19">
        <v>1</v>
      </c>
      <c r="H48" s="50">
        <v>1976194.2</v>
      </c>
      <c r="I48" s="15"/>
      <c r="J48" s="53"/>
      <c r="K48" s="50"/>
      <c r="L48" s="50"/>
    </row>
    <row r="49" spans="1:12" ht="14.25" customHeight="1">
      <c r="A49" s="19">
        <v>38</v>
      </c>
      <c r="B49" s="27" t="s">
        <v>118</v>
      </c>
      <c r="C49" s="30">
        <f t="shared" si="1"/>
        <v>4980789.31</v>
      </c>
      <c r="D49" s="52">
        <v>2327806.76</v>
      </c>
      <c r="E49" s="54">
        <v>578.1</v>
      </c>
      <c r="F49" s="50">
        <v>676788.35</v>
      </c>
      <c r="G49" s="19">
        <v>1</v>
      </c>
      <c r="H49" s="50">
        <v>1976194.2</v>
      </c>
      <c r="I49" s="15"/>
      <c r="J49" s="53"/>
      <c r="K49" s="50"/>
      <c r="L49" s="50"/>
    </row>
    <row r="50" spans="1:12" ht="14.25" customHeight="1">
      <c r="A50" s="19">
        <v>39</v>
      </c>
      <c r="B50" s="27" t="s">
        <v>120</v>
      </c>
      <c r="C50" s="30">
        <f t="shared" si="1"/>
        <v>5041402.49</v>
      </c>
      <c r="D50" s="52">
        <v>1970469.42</v>
      </c>
      <c r="E50" s="15">
        <v>559.6</v>
      </c>
      <c r="F50" s="50">
        <v>685461.76</v>
      </c>
      <c r="G50" s="19">
        <v>1</v>
      </c>
      <c r="H50" s="50">
        <v>2385471.31</v>
      </c>
      <c r="I50" s="15"/>
      <c r="J50" s="53"/>
      <c r="K50" s="50"/>
      <c r="L50" s="50"/>
    </row>
    <row r="51" spans="1:12" ht="14.25" customHeight="1">
      <c r="A51" s="19">
        <v>40</v>
      </c>
      <c r="B51" s="27" t="s">
        <v>153</v>
      </c>
      <c r="C51" s="30">
        <f t="shared" si="1"/>
        <v>3635140.73</v>
      </c>
      <c r="D51" s="52">
        <v>2051788.71</v>
      </c>
      <c r="E51" s="15">
        <v>813.86</v>
      </c>
      <c r="F51" s="50">
        <v>1583352.02</v>
      </c>
      <c r="G51" s="55"/>
      <c r="H51" s="50"/>
      <c r="I51" s="15"/>
      <c r="J51" s="53"/>
      <c r="K51" s="50"/>
      <c r="L51" s="50"/>
    </row>
    <row r="52" spans="1:12" ht="14.25" customHeight="1">
      <c r="A52" s="19">
        <v>41</v>
      </c>
      <c r="B52" s="27" t="s">
        <v>177</v>
      </c>
      <c r="C52" s="30">
        <f t="shared" si="1"/>
        <v>3418988.36</v>
      </c>
      <c r="D52" s="52">
        <v>2055235.22</v>
      </c>
      <c r="E52" s="15">
        <v>991.02</v>
      </c>
      <c r="F52" s="50">
        <v>1363753.14</v>
      </c>
      <c r="G52" s="19"/>
      <c r="H52" s="50"/>
      <c r="I52" s="15"/>
      <c r="J52" s="53"/>
      <c r="K52" s="50"/>
      <c r="L52" s="50"/>
    </row>
    <row r="53" spans="1:12" ht="14.25" customHeight="1">
      <c r="A53" s="19">
        <v>42</v>
      </c>
      <c r="B53" s="27" t="s">
        <v>121</v>
      </c>
      <c r="C53" s="30">
        <f t="shared" si="1"/>
        <v>4726823.29</v>
      </c>
      <c r="D53" s="52">
        <v>2369286.29</v>
      </c>
      <c r="E53" s="15">
        <v>400.6</v>
      </c>
      <c r="F53" s="50">
        <v>648019.03</v>
      </c>
      <c r="G53" s="19">
        <v>1</v>
      </c>
      <c r="H53" s="50">
        <v>1709517.97</v>
      </c>
      <c r="I53" s="15"/>
      <c r="J53" s="53"/>
      <c r="K53" s="50"/>
      <c r="L53" s="50"/>
    </row>
    <row r="54" spans="1:12" ht="14.25" customHeight="1">
      <c r="A54" s="19">
        <v>43</v>
      </c>
      <c r="B54" s="27" t="s">
        <v>132</v>
      </c>
      <c r="C54" s="30">
        <f t="shared" si="1"/>
        <v>2639767.91</v>
      </c>
      <c r="D54" s="52">
        <v>2639767.91</v>
      </c>
      <c r="E54" s="53"/>
      <c r="F54" s="50"/>
      <c r="G54" s="53"/>
      <c r="H54" s="50"/>
      <c r="I54" s="15"/>
      <c r="J54" s="53"/>
      <c r="K54" s="50"/>
      <c r="L54" s="50"/>
    </row>
    <row r="55" spans="1:12" ht="14.25" customHeight="1">
      <c r="A55" s="19">
        <v>44</v>
      </c>
      <c r="B55" s="27" t="s">
        <v>165</v>
      </c>
      <c r="C55" s="30">
        <f t="shared" si="1"/>
        <v>24427459.83</v>
      </c>
      <c r="D55" s="52">
        <v>7873737.5</v>
      </c>
      <c r="E55" s="15"/>
      <c r="F55" s="50"/>
      <c r="G55" s="19">
        <v>10</v>
      </c>
      <c r="H55" s="50">
        <v>16553722.33</v>
      </c>
      <c r="I55" s="15"/>
      <c r="J55" s="53"/>
      <c r="K55" s="50"/>
      <c r="L55" s="50"/>
    </row>
    <row r="56" spans="1:12" ht="14.25" customHeight="1">
      <c r="A56" s="19">
        <v>45</v>
      </c>
      <c r="B56" s="27" t="s">
        <v>169</v>
      </c>
      <c r="C56" s="30">
        <f t="shared" si="1"/>
        <v>13646155.61</v>
      </c>
      <c r="D56" s="52">
        <v>0</v>
      </c>
      <c r="E56" s="15"/>
      <c r="F56" s="50"/>
      <c r="G56" s="19">
        <v>5</v>
      </c>
      <c r="H56" s="50">
        <v>8559664.85</v>
      </c>
      <c r="I56" s="15"/>
      <c r="J56" s="53"/>
      <c r="K56" s="50">
        <v>3628.8</v>
      </c>
      <c r="L56" s="50">
        <v>5086490.76</v>
      </c>
    </row>
    <row r="57" spans="1:12" ht="14.25" customHeight="1">
      <c r="A57" s="19">
        <v>46</v>
      </c>
      <c r="B57" s="27" t="s">
        <v>154</v>
      </c>
      <c r="C57" s="30">
        <f t="shared" si="1"/>
        <v>15506748.82</v>
      </c>
      <c r="D57" s="52">
        <v>7175984.01</v>
      </c>
      <c r="E57" s="15">
        <v>1624.35</v>
      </c>
      <c r="F57" s="50">
        <v>2984848.79</v>
      </c>
      <c r="G57" s="19"/>
      <c r="H57" s="50"/>
      <c r="I57" s="15"/>
      <c r="J57" s="53"/>
      <c r="K57" s="50">
        <v>3628.8</v>
      </c>
      <c r="L57" s="50">
        <v>5345916.02</v>
      </c>
    </row>
    <row r="58" spans="1:12" ht="14.25" customHeight="1">
      <c r="A58" s="19">
        <v>47</v>
      </c>
      <c r="B58" s="27" t="s">
        <v>171</v>
      </c>
      <c r="C58" s="30">
        <f t="shared" si="1"/>
        <v>2143266.48</v>
      </c>
      <c r="D58" s="52">
        <v>261743.29</v>
      </c>
      <c r="E58" s="53"/>
      <c r="F58" s="50"/>
      <c r="G58" s="19">
        <v>1</v>
      </c>
      <c r="H58" s="50">
        <v>1881523.19</v>
      </c>
      <c r="I58" s="15"/>
      <c r="J58" s="53"/>
      <c r="K58" s="50"/>
      <c r="L58" s="50"/>
    </row>
    <row r="59" spans="1:12" ht="14.25" customHeight="1">
      <c r="A59" s="19">
        <v>48</v>
      </c>
      <c r="B59" s="27" t="s">
        <v>172</v>
      </c>
      <c r="C59" s="30">
        <f t="shared" si="1"/>
        <v>2136240</v>
      </c>
      <c r="D59" s="52">
        <v>350217.52</v>
      </c>
      <c r="E59" s="53"/>
      <c r="F59" s="50"/>
      <c r="G59" s="19">
        <v>1</v>
      </c>
      <c r="H59" s="50">
        <v>1786022.48</v>
      </c>
      <c r="I59" s="15"/>
      <c r="J59" s="53"/>
      <c r="K59" s="50"/>
      <c r="L59" s="50"/>
    </row>
    <row r="60" spans="1:12" ht="14.25" customHeight="1">
      <c r="A60" s="19">
        <v>49</v>
      </c>
      <c r="B60" s="27" t="s">
        <v>173</v>
      </c>
      <c r="C60" s="30">
        <f t="shared" si="1"/>
        <v>2136240</v>
      </c>
      <c r="D60" s="52">
        <v>346084.6</v>
      </c>
      <c r="E60" s="53"/>
      <c r="F60" s="50"/>
      <c r="G60" s="19">
        <v>1</v>
      </c>
      <c r="H60" s="50">
        <v>1790155.4</v>
      </c>
      <c r="I60" s="15"/>
      <c r="J60" s="53"/>
      <c r="K60" s="50"/>
      <c r="L60" s="50"/>
    </row>
    <row r="61" spans="1:12" ht="14.25" customHeight="1">
      <c r="A61" s="19">
        <v>50</v>
      </c>
      <c r="B61" s="27" t="s">
        <v>170</v>
      </c>
      <c r="C61" s="30">
        <f t="shared" si="1"/>
        <v>5135267.64</v>
      </c>
      <c r="D61" s="52">
        <v>0</v>
      </c>
      <c r="E61" s="53"/>
      <c r="F61" s="50"/>
      <c r="G61" s="19">
        <v>3</v>
      </c>
      <c r="H61" s="50">
        <v>5135267.64</v>
      </c>
      <c r="I61" s="15"/>
      <c r="J61" s="53"/>
      <c r="K61" s="50"/>
      <c r="L61" s="50"/>
    </row>
    <row r="62" spans="1:12" ht="14.25" customHeight="1">
      <c r="A62" s="19">
        <v>51</v>
      </c>
      <c r="B62" s="27" t="s">
        <v>122</v>
      </c>
      <c r="C62" s="30">
        <f t="shared" si="1"/>
        <v>2966630.64</v>
      </c>
      <c r="D62" s="52">
        <v>2172935.69</v>
      </c>
      <c r="E62" s="15">
        <v>656.9</v>
      </c>
      <c r="F62" s="50">
        <v>793694.95</v>
      </c>
      <c r="G62" s="19"/>
      <c r="H62" s="50"/>
      <c r="I62" s="15"/>
      <c r="J62" s="53"/>
      <c r="K62" s="50"/>
      <c r="L62" s="50"/>
    </row>
    <row r="63" spans="1:12" ht="14.25" customHeight="1">
      <c r="A63" s="19">
        <v>52</v>
      </c>
      <c r="B63" s="27" t="s">
        <v>160</v>
      </c>
      <c r="C63" s="30">
        <f t="shared" si="1"/>
        <v>3429652.32</v>
      </c>
      <c r="D63" s="52">
        <v>2457148.1</v>
      </c>
      <c r="E63" s="15">
        <v>905.5</v>
      </c>
      <c r="F63" s="50">
        <v>972504.22</v>
      </c>
      <c r="G63" s="19"/>
      <c r="H63" s="50"/>
      <c r="I63" s="15"/>
      <c r="J63" s="53"/>
      <c r="K63" s="50"/>
      <c r="L63" s="50"/>
    </row>
    <row r="64" spans="1:12" ht="14.25" customHeight="1">
      <c r="A64" s="19">
        <v>53</v>
      </c>
      <c r="B64" s="27" t="s">
        <v>155</v>
      </c>
      <c r="C64" s="30">
        <f t="shared" si="1"/>
        <v>3714995.93</v>
      </c>
      <c r="D64" s="52">
        <v>2626464.47</v>
      </c>
      <c r="E64" s="15">
        <v>918.54</v>
      </c>
      <c r="F64" s="50">
        <v>1088531.46</v>
      </c>
      <c r="G64" s="19"/>
      <c r="H64" s="50"/>
      <c r="I64" s="15"/>
      <c r="J64" s="53"/>
      <c r="K64" s="50"/>
      <c r="L64" s="50"/>
    </row>
    <row r="65" spans="1:12" ht="14.25" customHeight="1">
      <c r="A65" s="19">
        <v>54</v>
      </c>
      <c r="B65" s="27" t="s">
        <v>156</v>
      </c>
      <c r="C65" s="30">
        <f t="shared" si="1"/>
        <v>3516636.53</v>
      </c>
      <c r="D65" s="52">
        <v>2500828.85</v>
      </c>
      <c r="E65" s="15">
        <v>932.05</v>
      </c>
      <c r="F65" s="50">
        <v>1015807.68</v>
      </c>
      <c r="G65" s="19"/>
      <c r="H65" s="50"/>
      <c r="I65" s="15"/>
      <c r="J65" s="53"/>
      <c r="K65" s="50"/>
      <c r="L65" s="50"/>
    </row>
    <row r="66" spans="1:12" ht="14.25" customHeight="1">
      <c r="A66" s="19">
        <v>55</v>
      </c>
      <c r="B66" s="27" t="s">
        <v>157</v>
      </c>
      <c r="C66" s="30">
        <f t="shared" si="1"/>
        <v>3564233.47</v>
      </c>
      <c r="D66" s="52">
        <v>2635610.6</v>
      </c>
      <c r="E66" s="15">
        <v>917.91</v>
      </c>
      <c r="F66" s="50">
        <v>928622.87</v>
      </c>
      <c r="G66" s="19"/>
      <c r="H66" s="50"/>
      <c r="I66" s="15"/>
      <c r="J66" s="53"/>
      <c r="K66" s="50"/>
      <c r="L66" s="50"/>
    </row>
    <row r="67" spans="1:12" ht="14.25" customHeight="1">
      <c r="A67" s="19">
        <v>56</v>
      </c>
      <c r="B67" s="27" t="s">
        <v>158</v>
      </c>
      <c r="C67" s="30">
        <f t="shared" si="1"/>
        <v>3767033.38</v>
      </c>
      <c r="D67" s="52">
        <v>2808409.06</v>
      </c>
      <c r="E67" s="15">
        <v>922.02</v>
      </c>
      <c r="F67" s="50">
        <v>958624.32</v>
      </c>
      <c r="G67" s="19"/>
      <c r="H67" s="50"/>
      <c r="I67" s="15"/>
      <c r="J67" s="53"/>
      <c r="K67" s="50"/>
      <c r="L67" s="50"/>
    </row>
    <row r="68" spans="1:12" ht="14.25" customHeight="1">
      <c r="A68" s="19">
        <v>57</v>
      </c>
      <c r="B68" s="27" t="s">
        <v>159</v>
      </c>
      <c r="C68" s="30">
        <f t="shared" si="1"/>
        <v>3790287.3</v>
      </c>
      <c r="D68" s="52">
        <v>2511253.76</v>
      </c>
      <c r="E68" s="15">
        <v>1238.54</v>
      </c>
      <c r="F68" s="50">
        <v>1279033.54</v>
      </c>
      <c r="G68" s="19"/>
      <c r="H68" s="50"/>
      <c r="I68" s="15"/>
      <c r="J68" s="53"/>
      <c r="K68" s="50"/>
      <c r="L68" s="50"/>
    </row>
    <row r="69" spans="1:12" ht="14.25" customHeight="1">
      <c r="A69" s="19">
        <v>58</v>
      </c>
      <c r="B69" s="27" t="s">
        <v>129</v>
      </c>
      <c r="C69" s="30">
        <f t="shared" si="1"/>
        <v>31910428.62</v>
      </c>
      <c r="D69" s="52">
        <v>0</v>
      </c>
      <c r="E69" s="15">
        <v>1764.73</v>
      </c>
      <c r="F69" s="50">
        <v>2191746.66</v>
      </c>
      <c r="G69" s="19">
        <v>12</v>
      </c>
      <c r="H69" s="50">
        <v>29718681.96</v>
      </c>
      <c r="I69" s="15"/>
      <c r="J69" s="53"/>
      <c r="K69" s="50"/>
      <c r="L69" s="50"/>
    </row>
    <row r="70" spans="1:12" ht="14.25" customHeight="1">
      <c r="A70" s="19">
        <v>59</v>
      </c>
      <c r="B70" s="27" t="s">
        <v>163</v>
      </c>
      <c r="C70" s="30">
        <f t="shared" si="1"/>
        <v>24066478.17</v>
      </c>
      <c r="D70" s="52">
        <v>12481290.29</v>
      </c>
      <c r="E70" s="15"/>
      <c r="F70" s="50"/>
      <c r="G70" s="19">
        <v>7</v>
      </c>
      <c r="H70" s="50">
        <v>11585187.88</v>
      </c>
      <c r="I70" s="15"/>
      <c r="J70" s="53"/>
      <c r="K70" s="50"/>
      <c r="L70" s="50"/>
    </row>
    <row r="71" spans="1:12" ht="14.25" customHeight="1">
      <c r="A71" s="19">
        <v>60</v>
      </c>
      <c r="B71" s="27" t="s">
        <v>137</v>
      </c>
      <c r="C71" s="30">
        <f t="shared" si="1"/>
        <v>7317643.45</v>
      </c>
      <c r="D71" s="52">
        <v>2467269.99</v>
      </c>
      <c r="E71" s="15">
        <v>603.6</v>
      </c>
      <c r="F71" s="50">
        <v>657944.8</v>
      </c>
      <c r="G71" s="19">
        <v>2</v>
      </c>
      <c r="H71" s="50">
        <v>4192428.66</v>
      </c>
      <c r="I71" s="15"/>
      <c r="J71" s="53"/>
      <c r="K71" s="50"/>
      <c r="L71" s="50"/>
    </row>
    <row r="72" spans="1:12" ht="14.25" customHeight="1">
      <c r="A72" s="19">
        <v>61</v>
      </c>
      <c r="B72" s="27" t="s">
        <v>123</v>
      </c>
      <c r="C72" s="30">
        <f t="shared" si="1"/>
        <v>7970077.49</v>
      </c>
      <c r="D72" s="52">
        <v>5518076.85</v>
      </c>
      <c r="E72" s="15">
        <v>1335.05</v>
      </c>
      <c r="F72" s="50">
        <v>2452000.64</v>
      </c>
      <c r="G72" s="19"/>
      <c r="H72" s="50"/>
      <c r="I72" s="15"/>
      <c r="J72" s="53"/>
      <c r="K72" s="50"/>
      <c r="L72" s="50"/>
    </row>
    <row r="73" spans="1:12" ht="14.25" customHeight="1">
      <c r="A73" s="19">
        <v>62</v>
      </c>
      <c r="B73" s="27" t="s">
        <v>128</v>
      </c>
      <c r="C73" s="30">
        <f t="shared" si="1"/>
        <v>8316883.24</v>
      </c>
      <c r="D73" s="52">
        <v>2651746.52</v>
      </c>
      <c r="E73" s="15">
        <v>598.1</v>
      </c>
      <c r="F73" s="50">
        <v>981900.43</v>
      </c>
      <c r="G73" s="19">
        <v>2</v>
      </c>
      <c r="H73" s="50">
        <v>4683236.29</v>
      </c>
      <c r="I73" s="15"/>
      <c r="J73" s="53"/>
      <c r="K73" s="50"/>
      <c r="L73" s="50"/>
    </row>
    <row r="74" spans="1:12" ht="24" customHeight="1">
      <c r="A74" s="79" t="s">
        <v>187</v>
      </c>
      <c r="B74" s="79"/>
      <c r="C74" s="50">
        <f aca="true" t="shared" si="2" ref="C74:H74">SUM(C12:C73)</f>
        <v>404095388.4</v>
      </c>
      <c r="D74" s="50">
        <f t="shared" si="2"/>
        <v>158031747.77</v>
      </c>
      <c r="E74" s="50">
        <f t="shared" si="2"/>
        <v>37722.1</v>
      </c>
      <c r="F74" s="50">
        <f t="shared" si="2"/>
        <v>48956273.02</v>
      </c>
      <c r="G74" s="56">
        <f t="shared" si="2"/>
        <v>88</v>
      </c>
      <c r="H74" s="50">
        <f t="shared" si="2"/>
        <v>162368194.26</v>
      </c>
      <c r="I74" s="50">
        <f>SUM(I12:I54)</f>
        <v>0</v>
      </c>
      <c r="J74" s="53"/>
      <c r="K74" s="50">
        <f>SUM(K12:K54)</f>
        <v>11743.1</v>
      </c>
      <c r="L74" s="50">
        <f>SUM(L12:L73)</f>
        <v>34739173.35</v>
      </c>
    </row>
    <row r="75" spans="1:12" ht="24" customHeight="1">
      <c r="A75" s="53"/>
      <c r="B75" s="61" t="s">
        <v>188</v>
      </c>
      <c r="C75" s="50">
        <v>404095388.4</v>
      </c>
      <c r="D75" s="50">
        <v>173666074.55</v>
      </c>
      <c r="E75" s="50"/>
      <c r="F75" s="50">
        <v>42093370.78</v>
      </c>
      <c r="G75" s="50"/>
      <c r="H75" s="50">
        <v>163467927.78</v>
      </c>
      <c r="I75" s="50"/>
      <c r="J75" s="50"/>
      <c r="K75" s="50"/>
      <c r="L75" s="50">
        <v>24868015.29</v>
      </c>
    </row>
    <row r="77" spans="2:12" ht="11.25">
      <c r="B77" s="57"/>
      <c r="C77" s="58"/>
      <c r="D77" s="58"/>
      <c r="F77" s="58"/>
      <c r="H77" s="58"/>
      <c r="L77" s="58"/>
    </row>
    <row r="78" spans="1:20" s="10" customFormat="1" ht="11.25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60"/>
      <c r="N78" s="60"/>
      <c r="O78" s="60"/>
      <c r="P78" s="60"/>
      <c r="Q78" s="60"/>
      <c r="R78" s="60"/>
      <c r="S78" s="60"/>
      <c r="T78" s="60"/>
    </row>
    <row r="79" spans="1:20" s="10" customFormat="1" ht="11.2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60"/>
      <c r="N79" s="60"/>
      <c r="O79" s="60"/>
      <c r="P79" s="60"/>
      <c r="Q79" s="60"/>
      <c r="R79" s="60"/>
      <c r="S79" s="60"/>
      <c r="T79" s="60"/>
    </row>
  </sheetData>
  <sheetProtection/>
  <mergeCells count="12">
    <mergeCell ref="A74:B74"/>
    <mergeCell ref="A6:L6"/>
    <mergeCell ref="K1:L1"/>
    <mergeCell ref="K2:L2"/>
    <mergeCell ref="A8:A10"/>
    <mergeCell ref="B8:B10"/>
    <mergeCell ref="C8:C9"/>
    <mergeCell ref="D8:D9"/>
    <mergeCell ref="E8:F9"/>
    <mergeCell ref="G8:H9"/>
    <mergeCell ref="I8:J9"/>
    <mergeCell ref="K8:L9"/>
  </mergeCells>
  <printOptions/>
  <pageMargins left="0.15748031496062992" right="0.15748031496062992" top="0.4330708661417323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Минжилкомхоз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 К.В.</dc:creator>
  <cp:keywords/>
  <dc:description/>
  <cp:lastModifiedBy>ZavS</cp:lastModifiedBy>
  <cp:lastPrinted>2011-05-26T06:44:19Z</cp:lastPrinted>
  <dcterms:created xsi:type="dcterms:W3CDTF">2010-08-16T12:47:39Z</dcterms:created>
  <dcterms:modified xsi:type="dcterms:W3CDTF">2011-10-17T08:54:43Z</dcterms:modified>
  <cp:category/>
  <cp:version/>
  <cp:contentType/>
  <cp:contentStatus/>
</cp:coreProperties>
</file>