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<sst xmlns="http://schemas.openxmlformats.org/spreadsheetml/2006/main" count="196" uniqueCount="82">
  <si>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</si>
  <si>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</si>
  <si>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</si>
  <si>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</si>
  <si>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</si>
  <si>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</si>
  <si>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</si>
  <si>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</si>
  <si>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</si>
  <si>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</si>
  <si>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Информационное, правовое и научно-методическое обеспечение малого и среднего предпринимательства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</si>
  <si>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</si>
  <si>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</si>
  <si>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</si>
  <si>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</si>
  <si>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</si>
  <si>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</si>
  <si>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Размещение в средствах массовой информации материалов о развитии предпринимательства, информирование предпринимателей по проблемам организации ведения бизнеса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</si>
  <si>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</si>
  <si>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</si>
  <si>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</si>
  <si>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</si>
  <si>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</si>
  <si>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</si>
  <si>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</si>
  <si>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</si>
  <si>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</si>
  <si>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</si>
  <si>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</si>
  <si>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</si>
  <si>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</si>
  <si>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</si>
  <si>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</si>
  <si>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</si>
  <si>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</si>
  <si>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</si>
  <si>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</si>
  <si>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</si>
  <si>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</si>
  <si>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</si>
  <si>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</si>
  <si>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</si>
  <si>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</si>
  <si>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</si>
  <si>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</si>
  <si>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</si>
  <si>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</si>
  <si>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</si>
  <si>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Выпуск печатных изданий по вопросам малого и среднего предпринимательства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</si>
  <si>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</si>
  <si>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</si>
  <si>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</si>
  <si>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Проведение конкурсов, профессиональных дней, бизнес-встреч  по вопросам малого и среднего предпринимательства; участие в российских и международных конференциях, съездах и т.д.</t>
  </si>
  <si>
    <t>Развитие организаций  инфраструктуры поддержки малого и среднего предпринимательства</t>
  </si>
  <si>
    <t>Оказание методической, консультативной, организационной и иной поддержки  организациям инфраструктуры поддержки предпринимательства и субъектам малого и среднего предпринимательства по вопросам развития предпринимательства, в т.ч., проведение конференций, совещаний, семинаров, «круглых столов» и других мероприятий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</si>
  <si>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</si>
  <si>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</si>
  <si>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</si>
  <si>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</si>
  <si>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</si>
  <si>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</si>
  <si>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</si>
  <si>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</si>
  <si>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</si>
  <si>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1.9.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</si>
  <si>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</si>
  <si>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</si>
  <si>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</si>
  <si>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 xml:space="preserve">Частичная компенсация затрат субъектам малого и среднегно предпринимательства, работающим менее 1 года с момента регистрации на реализацию проектов (за исключением расходов на пополнение оборотных средств и оплату труда)                                                                                                                       </t>
  </si>
  <si>
    <t>Сопровождение инвестиционных проектов субъектов предпринимательства</t>
  </si>
  <si>
    <t>2.7.</t>
  </si>
  <si>
    <t>Предоставление субсидий на развитие существующих организаций инфраструктуры поддержки малого и среднего предпринимательства, в том числе на развитие консультационного пункта на базе Реутовской торгово-промышленной палаты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</si>
  <si>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</si>
  <si>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</si>
  <si>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</si>
  <si>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</si>
  <si>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</si>
  <si>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</si>
  <si>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</si>
  <si>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1.10.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</si>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</sst>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24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8" xfId="0" applyNumberFormat="1" applyFont="1" applyBorder="1" applyAlignment="1">
      <alignment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168" fontId="3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16" fontId="5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75" zoomScaleNormal="75" zoomScalePageLayoutView="0" workbookViewId="0" topLeftCell="B1">
      <selection activeCell="I73" sqref="I73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5.875" style="2" customWidth="1"/>
    <col min="8" max="8" width="29.375" style="2" customWidth="1"/>
    <col min="9" max="9" width="9.625" style="2" customWidth="1"/>
    <col min="10" max="10" width="10.00390625" style="2" customWidth="1"/>
    <col min="11" max="11" width="9.00390625" style="2" customWidth="1"/>
    <col min="12" max="12" width="9.625" style="2" customWidth="1"/>
    <col min="13" max="16384" width="9.125" style="2" customWidth="1"/>
  </cols>
  <sheetData>
    <row r="1" spans="1:12" ht="36.75" customHeight="1">
      <c r="A1" s="1" t="s">
        <v>3</v>
      </c>
      <c r="B1" s="117" t="s">
        <v>57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0.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customHeight="1">
      <c r="A3" s="1"/>
      <c r="B3" s="4"/>
      <c r="C3" s="1"/>
      <c r="L3" s="12" t="s">
        <v>41</v>
      </c>
    </row>
    <row r="4" spans="2:12" ht="33" customHeight="1">
      <c r="B4" s="5" t="s">
        <v>0</v>
      </c>
      <c r="C4" s="131" t="s">
        <v>19</v>
      </c>
      <c r="D4" s="132"/>
      <c r="E4" s="132"/>
      <c r="F4" s="133"/>
      <c r="G4" s="120" t="s">
        <v>37</v>
      </c>
      <c r="H4" s="120" t="s">
        <v>36</v>
      </c>
      <c r="I4" s="120" t="s">
        <v>2</v>
      </c>
      <c r="J4" s="121" t="s">
        <v>38</v>
      </c>
      <c r="K4" s="120"/>
      <c r="L4" s="120"/>
    </row>
    <row r="5" spans="2:12" ht="21" customHeight="1">
      <c r="B5" s="6" t="s">
        <v>1</v>
      </c>
      <c r="C5" s="134"/>
      <c r="D5" s="135"/>
      <c r="E5" s="135"/>
      <c r="F5" s="136"/>
      <c r="G5" s="120"/>
      <c r="H5" s="120"/>
      <c r="I5" s="120"/>
      <c r="J5" s="10">
        <v>2011</v>
      </c>
      <c r="K5" s="10">
        <v>2012</v>
      </c>
      <c r="L5" s="10">
        <v>2013</v>
      </c>
    </row>
    <row r="6" spans="2:12" ht="15.75">
      <c r="B6" s="7">
        <v>1</v>
      </c>
      <c r="C6" s="137">
        <v>2</v>
      </c>
      <c r="D6" s="138"/>
      <c r="E6" s="138"/>
      <c r="F6" s="138"/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</row>
    <row r="7" spans="2:12" ht="21.75" customHeight="1">
      <c r="B7" s="8" t="s">
        <v>4</v>
      </c>
      <c r="C7" s="139" t="s">
        <v>10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2:12" ht="21.75" customHeight="1">
      <c r="B8" s="118" t="s">
        <v>20</v>
      </c>
      <c r="C8" s="94" t="s">
        <v>43</v>
      </c>
      <c r="D8" s="94"/>
      <c r="E8" s="94"/>
      <c r="F8" s="94"/>
      <c r="G8" s="122" t="s">
        <v>60</v>
      </c>
      <c r="H8" s="115" t="s">
        <v>55</v>
      </c>
      <c r="I8" s="115" t="s">
        <v>44</v>
      </c>
      <c r="J8" s="115" t="s">
        <v>44</v>
      </c>
      <c r="K8" s="115" t="s">
        <v>44</v>
      </c>
      <c r="L8" s="115" t="s">
        <v>44</v>
      </c>
    </row>
    <row r="9" spans="2:12" ht="16.5" customHeight="1">
      <c r="B9" s="119"/>
      <c r="C9" s="94"/>
      <c r="D9" s="94"/>
      <c r="E9" s="94"/>
      <c r="F9" s="94"/>
      <c r="G9" s="122"/>
      <c r="H9" s="115"/>
      <c r="I9" s="116"/>
      <c r="J9" s="115"/>
      <c r="K9" s="115"/>
      <c r="L9" s="115"/>
    </row>
    <row r="10" spans="2:12" ht="15.75" customHeight="1">
      <c r="B10" s="112" t="s">
        <v>21</v>
      </c>
      <c r="C10" s="98" t="s">
        <v>58</v>
      </c>
      <c r="D10" s="104"/>
      <c r="E10" s="104"/>
      <c r="F10" s="105"/>
      <c r="G10" s="44" t="s">
        <v>60</v>
      </c>
      <c r="H10" s="22" t="s">
        <v>45</v>
      </c>
      <c r="I10" s="16">
        <f>J10+K10+L10</f>
        <v>650</v>
      </c>
      <c r="J10" s="21">
        <v>50</v>
      </c>
      <c r="K10" s="16">
        <v>300</v>
      </c>
      <c r="L10" s="16">
        <v>300</v>
      </c>
    </row>
    <row r="11" spans="2:12" ht="15.75" customHeight="1">
      <c r="B11" s="112"/>
      <c r="C11" s="106"/>
      <c r="D11" s="107"/>
      <c r="E11" s="107"/>
      <c r="F11" s="108"/>
      <c r="G11" s="77"/>
      <c r="H11" s="23" t="s">
        <v>46</v>
      </c>
      <c r="I11" s="61" t="s">
        <v>59</v>
      </c>
      <c r="J11" s="62"/>
      <c r="K11" s="62"/>
      <c r="L11" s="63"/>
    </row>
    <row r="12" spans="2:12" ht="18.75" customHeight="1">
      <c r="B12" s="112"/>
      <c r="C12" s="109"/>
      <c r="D12" s="110"/>
      <c r="E12" s="110"/>
      <c r="F12" s="111"/>
      <c r="G12" s="78"/>
      <c r="H12" s="24" t="s">
        <v>47</v>
      </c>
      <c r="I12" s="19">
        <f>J12+K12+L12</f>
        <v>520</v>
      </c>
      <c r="J12" s="26">
        <v>50</v>
      </c>
      <c r="K12" s="19">
        <v>200</v>
      </c>
      <c r="L12" s="19">
        <v>270</v>
      </c>
    </row>
    <row r="13" spans="2:12" ht="24.75" customHeight="1">
      <c r="B13" s="55" t="s">
        <v>22</v>
      </c>
      <c r="C13" s="94" t="s">
        <v>17</v>
      </c>
      <c r="D13" s="94"/>
      <c r="E13" s="94"/>
      <c r="F13" s="94"/>
      <c r="G13" s="122" t="s">
        <v>60</v>
      </c>
      <c r="H13" s="115" t="s">
        <v>45</v>
      </c>
      <c r="I13" s="115">
        <f>J13+K13+L13</f>
        <v>440</v>
      </c>
      <c r="J13" s="115">
        <v>40</v>
      </c>
      <c r="K13" s="115">
        <v>200</v>
      </c>
      <c r="L13" s="115">
        <v>200</v>
      </c>
    </row>
    <row r="14" spans="2:12" ht="45.75" customHeight="1">
      <c r="B14" s="57"/>
      <c r="C14" s="94"/>
      <c r="D14" s="94"/>
      <c r="E14" s="94"/>
      <c r="F14" s="94"/>
      <c r="G14" s="122"/>
      <c r="H14" s="115"/>
      <c r="I14" s="115"/>
      <c r="J14" s="115"/>
      <c r="K14" s="115"/>
      <c r="L14" s="115"/>
    </row>
    <row r="15" spans="2:13" ht="39.75" customHeight="1">
      <c r="B15" s="17" t="s">
        <v>23</v>
      </c>
      <c r="C15" s="94" t="s">
        <v>48</v>
      </c>
      <c r="D15" s="94"/>
      <c r="E15" s="94"/>
      <c r="F15" s="94"/>
      <c r="G15" s="14" t="s">
        <v>60</v>
      </c>
      <c r="H15" s="15" t="s">
        <v>45</v>
      </c>
      <c r="I15" s="19">
        <f>J15+K15+L15</f>
        <v>230</v>
      </c>
      <c r="J15" s="15">
        <v>30</v>
      </c>
      <c r="K15" s="15">
        <v>100</v>
      </c>
      <c r="L15" s="15">
        <v>100</v>
      </c>
      <c r="M15" s="2" t="s">
        <v>18</v>
      </c>
    </row>
    <row r="16" spans="2:12" ht="36.75" customHeight="1">
      <c r="B16" s="18" t="s">
        <v>24</v>
      </c>
      <c r="C16" s="94" t="s">
        <v>50</v>
      </c>
      <c r="D16" s="94"/>
      <c r="E16" s="94"/>
      <c r="F16" s="94"/>
      <c r="G16" s="14" t="s">
        <v>60</v>
      </c>
      <c r="H16" s="15" t="s">
        <v>55</v>
      </c>
      <c r="I16" s="40" t="s">
        <v>63</v>
      </c>
      <c r="J16" s="40" t="s">
        <v>63</v>
      </c>
      <c r="K16" s="40" t="s">
        <v>63</v>
      </c>
      <c r="L16" s="40" t="s">
        <v>63</v>
      </c>
    </row>
    <row r="17" spans="2:12" ht="36.75" customHeight="1">
      <c r="B17" s="55" t="s">
        <v>25</v>
      </c>
      <c r="C17" s="94" t="s">
        <v>16</v>
      </c>
      <c r="D17" s="94"/>
      <c r="E17" s="94"/>
      <c r="F17" s="94"/>
      <c r="G17" s="122" t="s">
        <v>60</v>
      </c>
      <c r="H17" s="115" t="s">
        <v>42</v>
      </c>
      <c r="I17" s="115" t="s">
        <v>44</v>
      </c>
      <c r="J17" s="115" t="s">
        <v>44</v>
      </c>
      <c r="K17" s="115" t="s">
        <v>44</v>
      </c>
      <c r="L17" s="115" t="s">
        <v>44</v>
      </c>
    </row>
    <row r="18" spans="2:12" ht="33.75" customHeight="1">
      <c r="B18" s="57"/>
      <c r="C18" s="94"/>
      <c r="D18" s="94"/>
      <c r="E18" s="94"/>
      <c r="F18" s="94"/>
      <c r="G18" s="122"/>
      <c r="H18" s="115"/>
      <c r="I18" s="115"/>
      <c r="J18" s="115"/>
      <c r="K18" s="115"/>
      <c r="L18" s="115"/>
    </row>
    <row r="19" spans="2:12" ht="21.75" customHeight="1">
      <c r="B19" s="112" t="s">
        <v>26</v>
      </c>
      <c r="C19" s="94" t="s">
        <v>49</v>
      </c>
      <c r="D19" s="94"/>
      <c r="E19" s="94"/>
      <c r="F19" s="94"/>
      <c r="G19" s="122" t="s">
        <v>60</v>
      </c>
      <c r="H19" s="115" t="s">
        <v>42</v>
      </c>
      <c r="I19" s="115" t="s">
        <v>44</v>
      </c>
      <c r="J19" s="115" t="s">
        <v>44</v>
      </c>
      <c r="K19" s="115" t="s">
        <v>44</v>
      </c>
      <c r="L19" s="115" t="s">
        <v>44</v>
      </c>
    </row>
    <row r="20" spans="2:12" ht="37.5" customHeight="1">
      <c r="B20" s="112"/>
      <c r="C20" s="94"/>
      <c r="D20" s="94"/>
      <c r="E20" s="94"/>
      <c r="F20" s="94"/>
      <c r="G20" s="122"/>
      <c r="H20" s="115"/>
      <c r="I20" s="115"/>
      <c r="J20" s="115"/>
      <c r="K20" s="115"/>
      <c r="L20" s="115"/>
    </row>
    <row r="21" spans="2:12" ht="50.25" customHeight="1">
      <c r="B21" s="42" t="s">
        <v>27</v>
      </c>
      <c r="C21" s="95" t="s">
        <v>65</v>
      </c>
      <c r="D21" s="96"/>
      <c r="E21" s="97"/>
      <c r="F21" s="41"/>
      <c r="G21" s="14" t="s">
        <v>60</v>
      </c>
      <c r="H21" s="15" t="s">
        <v>45</v>
      </c>
      <c r="I21" s="15">
        <f>SUM(K21+L21)</f>
        <v>150</v>
      </c>
      <c r="J21" s="15" t="s">
        <v>63</v>
      </c>
      <c r="K21" s="15">
        <v>100</v>
      </c>
      <c r="L21" s="15">
        <v>50</v>
      </c>
    </row>
    <row r="22" spans="2:12" ht="66.75" customHeight="1">
      <c r="B22" s="42" t="s">
        <v>64</v>
      </c>
      <c r="C22" s="95" t="s">
        <v>80</v>
      </c>
      <c r="D22" s="129"/>
      <c r="E22" s="130"/>
      <c r="F22" s="41"/>
      <c r="G22" s="14" t="s">
        <v>60</v>
      </c>
      <c r="H22" s="15" t="s">
        <v>45</v>
      </c>
      <c r="I22" s="15">
        <f>SUM(J22+K22+L22)</f>
        <v>200</v>
      </c>
      <c r="J22" s="15">
        <v>50</v>
      </c>
      <c r="K22" s="15">
        <v>100</v>
      </c>
      <c r="L22" s="15">
        <v>50</v>
      </c>
    </row>
    <row r="23" spans="2:12" ht="115.5" customHeight="1">
      <c r="B23" s="42" t="s">
        <v>79</v>
      </c>
      <c r="C23" s="94" t="s">
        <v>54</v>
      </c>
      <c r="D23" s="94"/>
      <c r="E23" s="94"/>
      <c r="F23" s="94"/>
      <c r="G23" s="14" t="s">
        <v>60</v>
      </c>
      <c r="H23" s="15" t="s">
        <v>45</v>
      </c>
      <c r="I23" s="15">
        <f>J23+K23+L23</f>
        <v>350</v>
      </c>
      <c r="J23" s="15">
        <v>50</v>
      </c>
      <c r="K23" s="15">
        <v>150</v>
      </c>
      <c r="L23" s="15">
        <v>150</v>
      </c>
    </row>
    <row r="24" spans="2:12" ht="21" customHeight="1">
      <c r="B24" s="28" t="s">
        <v>5</v>
      </c>
      <c r="C24" s="113" t="s">
        <v>11</v>
      </c>
      <c r="D24" s="113"/>
      <c r="E24" s="113"/>
      <c r="F24" s="113"/>
      <c r="G24" s="113"/>
      <c r="H24" s="113"/>
      <c r="I24" s="113"/>
      <c r="J24" s="113"/>
      <c r="K24" s="113"/>
      <c r="L24" s="113"/>
    </row>
    <row r="25" spans="2:12" ht="119.25" customHeight="1">
      <c r="B25" s="27" t="s">
        <v>12</v>
      </c>
      <c r="C25" s="114" t="s">
        <v>51</v>
      </c>
      <c r="D25" s="114"/>
      <c r="E25" s="114"/>
      <c r="F25" s="114"/>
      <c r="G25" s="14" t="s">
        <v>60</v>
      </c>
      <c r="H25" s="15" t="s">
        <v>42</v>
      </c>
      <c r="I25" s="15" t="s">
        <v>44</v>
      </c>
      <c r="J25" s="15" t="s">
        <v>44</v>
      </c>
      <c r="K25" s="15" t="s">
        <v>44</v>
      </c>
      <c r="L25" s="15" t="s">
        <v>44</v>
      </c>
    </row>
    <row r="26" spans="2:17" ht="46.5" customHeight="1">
      <c r="B26" s="55" t="s">
        <v>13</v>
      </c>
      <c r="C26" s="98" t="s">
        <v>75</v>
      </c>
      <c r="D26" s="104"/>
      <c r="E26" s="104"/>
      <c r="F26" s="105"/>
      <c r="G26" s="58" t="s">
        <v>60</v>
      </c>
      <c r="H26" s="22" t="s">
        <v>45</v>
      </c>
      <c r="I26" s="16">
        <f>J26+K26+L26</f>
        <v>820</v>
      </c>
      <c r="J26" s="21">
        <v>60</v>
      </c>
      <c r="K26" s="16">
        <v>360</v>
      </c>
      <c r="L26" s="16">
        <v>400</v>
      </c>
      <c r="M26" s="107"/>
      <c r="N26" s="140"/>
      <c r="O26" s="140"/>
      <c r="P26" s="140"/>
      <c r="Q26" s="140"/>
    </row>
    <row r="27" spans="2:17" ht="50.25" customHeight="1">
      <c r="B27" s="56"/>
      <c r="C27" s="106"/>
      <c r="D27" s="107"/>
      <c r="E27" s="107"/>
      <c r="F27" s="108"/>
      <c r="G27" s="59"/>
      <c r="H27" s="23" t="s">
        <v>46</v>
      </c>
      <c r="I27" s="61" t="s">
        <v>59</v>
      </c>
      <c r="J27" s="62"/>
      <c r="K27" s="62"/>
      <c r="L27" s="63"/>
      <c r="M27" s="140"/>
      <c r="N27" s="140"/>
      <c r="O27" s="140"/>
      <c r="P27" s="140"/>
      <c r="Q27" s="140"/>
    </row>
    <row r="28" spans="2:17" ht="54" customHeight="1">
      <c r="B28" s="57"/>
      <c r="C28" s="106"/>
      <c r="D28" s="107"/>
      <c r="E28" s="107"/>
      <c r="F28" s="108"/>
      <c r="G28" s="60"/>
      <c r="H28" s="24" t="s">
        <v>47</v>
      </c>
      <c r="I28" s="19">
        <f>J28+K28+L28</f>
        <v>450</v>
      </c>
      <c r="J28" s="26">
        <v>50</v>
      </c>
      <c r="K28" s="19">
        <v>200</v>
      </c>
      <c r="L28" s="19">
        <v>200</v>
      </c>
      <c r="M28" s="140"/>
      <c r="N28" s="140"/>
      <c r="O28" s="140"/>
      <c r="P28" s="140"/>
      <c r="Q28" s="140"/>
    </row>
    <row r="29" spans="2:17" ht="39.75" customHeight="1" hidden="1">
      <c r="B29" s="35"/>
      <c r="C29" s="123"/>
      <c r="D29" s="124"/>
      <c r="E29" s="124"/>
      <c r="F29" s="125"/>
      <c r="G29" s="36"/>
      <c r="H29" s="23"/>
      <c r="I29" s="20"/>
      <c r="J29" s="25"/>
      <c r="K29" s="20"/>
      <c r="L29" s="20"/>
      <c r="M29" s="140"/>
      <c r="N29" s="140"/>
      <c r="O29" s="140"/>
      <c r="P29" s="140"/>
      <c r="Q29" s="140"/>
    </row>
    <row r="30" spans="2:17" ht="34.5" customHeight="1" hidden="1">
      <c r="B30" s="35"/>
      <c r="C30" s="123"/>
      <c r="D30" s="124"/>
      <c r="E30" s="124"/>
      <c r="F30" s="125"/>
      <c r="G30" s="36"/>
      <c r="H30" s="23"/>
      <c r="I30" s="20"/>
      <c r="J30" s="25"/>
      <c r="K30" s="20"/>
      <c r="L30" s="20"/>
      <c r="M30" s="140"/>
      <c r="N30" s="140"/>
      <c r="O30" s="140"/>
      <c r="P30" s="140"/>
      <c r="Q30" s="140"/>
    </row>
    <row r="31" spans="2:17" ht="31.5" customHeight="1" hidden="1">
      <c r="B31" s="35"/>
      <c r="C31" s="123"/>
      <c r="D31" s="124"/>
      <c r="E31" s="124"/>
      <c r="F31" s="125"/>
      <c r="G31" s="36"/>
      <c r="H31" s="23"/>
      <c r="I31" s="20"/>
      <c r="J31" s="25"/>
      <c r="K31" s="20"/>
      <c r="L31" s="20"/>
      <c r="M31" s="140"/>
      <c r="N31" s="140"/>
      <c r="O31" s="140"/>
      <c r="P31" s="140"/>
      <c r="Q31" s="140"/>
    </row>
    <row r="32" spans="2:17" ht="31.5" customHeight="1" hidden="1">
      <c r="B32" s="33"/>
      <c r="C32" s="126"/>
      <c r="D32" s="127"/>
      <c r="E32" s="127"/>
      <c r="F32" s="128"/>
      <c r="G32" s="37"/>
      <c r="H32" s="24"/>
      <c r="I32" s="19"/>
      <c r="J32" s="26"/>
      <c r="K32" s="19"/>
      <c r="L32" s="19"/>
      <c r="M32" s="140"/>
      <c r="N32" s="140"/>
      <c r="O32" s="140"/>
      <c r="P32" s="140"/>
      <c r="Q32" s="140"/>
    </row>
    <row r="33" spans="2:12" ht="31.5" customHeight="1" hidden="1">
      <c r="B33" s="35"/>
      <c r="C33" s="38"/>
      <c r="D33" s="39"/>
      <c r="E33" s="39"/>
      <c r="F33" s="34"/>
      <c r="G33" s="36"/>
      <c r="H33" s="23"/>
      <c r="I33" s="20"/>
      <c r="J33" s="25"/>
      <c r="K33" s="20"/>
      <c r="L33" s="20"/>
    </row>
    <row r="34" spans="2:12" ht="31.5" customHeight="1" hidden="1">
      <c r="B34" s="35"/>
      <c r="C34" s="38"/>
      <c r="D34" s="39"/>
      <c r="E34" s="39"/>
      <c r="F34" s="34"/>
      <c r="G34" s="36"/>
      <c r="H34" s="23"/>
      <c r="I34" s="20"/>
      <c r="J34" s="25"/>
      <c r="K34" s="20"/>
      <c r="L34" s="20"/>
    </row>
    <row r="35" spans="2:12" ht="26.25" customHeight="1">
      <c r="B35" s="55" t="s">
        <v>28</v>
      </c>
      <c r="C35" s="64" t="s">
        <v>69</v>
      </c>
      <c r="D35" s="65"/>
      <c r="E35" s="66"/>
      <c r="F35" s="34"/>
      <c r="G35" s="58" t="s">
        <v>60</v>
      </c>
      <c r="H35" s="22" t="s">
        <v>45</v>
      </c>
      <c r="I35" s="20">
        <f>SUM(J35+K35+L35)</f>
        <v>1000</v>
      </c>
      <c r="J35" s="25">
        <v>100</v>
      </c>
      <c r="K35" s="20">
        <v>400</v>
      </c>
      <c r="L35" s="20">
        <v>500</v>
      </c>
    </row>
    <row r="36" spans="2:12" ht="21.75" customHeight="1">
      <c r="B36" s="56"/>
      <c r="C36" s="67"/>
      <c r="D36" s="68"/>
      <c r="E36" s="69"/>
      <c r="F36" s="34"/>
      <c r="G36" s="59"/>
      <c r="H36" s="23" t="s">
        <v>46</v>
      </c>
      <c r="I36" s="61" t="s">
        <v>59</v>
      </c>
      <c r="J36" s="62"/>
      <c r="K36" s="62"/>
      <c r="L36" s="63"/>
    </row>
    <row r="37" spans="2:12" ht="25.5" customHeight="1">
      <c r="B37" s="57"/>
      <c r="C37" s="70"/>
      <c r="D37" s="71"/>
      <c r="E37" s="72"/>
      <c r="F37" s="34"/>
      <c r="G37" s="60"/>
      <c r="H37" s="24" t="s">
        <v>47</v>
      </c>
      <c r="I37" s="15">
        <f>SUM(J37+K37+L37)</f>
        <v>250</v>
      </c>
      <c r="J37" s="43">
        <v>50</v>
      </c>
      <c r="K37" s="15">
        <v>100</v>
      </c>
      <c r="L37" s="15">
        <v>100</v>
      </c>
    </row>
    <row r="38" spans="2:12" ht="25.5" customHeight="1">
      <c r="B38" s="55" t="s">
        <v>29</v>
      </c>
      <c r="C38" s="64" t="s">
        <v>74</v>
      </c>
      <c r="D38" s="65"/>
      <c r="E38" s="66"/>
      <c r="F38" s="34"/>
      <c r="G38" s="58" t="s">
        <v>60</v>
      </c>
      <c r="H38" s="22" t="s">
        <v>45</v>
      </c>
      <c r="I38" s="20">
        <f>SUM(J38+K38+L38)</f>
        <v>780</v>
      </c>
      <c r="J38" s="25">
        <v>80</v>
      </c>
      <c r="K38" s="20">
        <v>300</v>
      </c>
      <c r="L38" s="20">
        <v>400</v>
      </c>
    </row>
    <row r="39" spans="2:12" ht="25.5" customHeight="1">
      <c r="B39" s="56"/>
      <c r="C39" s="67"/>
      <c r="D39" s="51"/>
      <c r="E39" s="69"/>
      <c r="F39" s="34"/>
      <c r="G39" s="59"/>
      <c r="H39" s="23" t="s">
        <v>46</v>
      </c>
      <c r="I39" s="61" t="s">
        <v>59</v>
      </c>
      <c r="J39" s="62"/>
      <c r="K39" s="62"/>
      <c r="L39" s="63"/>
    </row>
    <row r="40" spans="2:12" ht="25.5" customHeight="1">
      <c r="B40" s="57"/>
      <c r="C40" s="70"/>
      <c r="D40" s="71"/>
      <c r="E40" s="72"/>
      <c r="F40" s="34"/>
      <c r="G40" s="60"/>
      <c r="H40" s="24" t="s">
        <v>47</v>
      </c>
      <c r="I40" s="15">
        <f>SUM(J40+K40+L40)</f>
        <v>350</v>
      </c>
      <c r="J40" s="43">
        <v>50</v>
      </c>
      <c r="K40" s="15">
        <v>150</v>
      </c>
      <c r="L40" s="15">
        <v>150</v>
      </c>
    </row>
    <row r="41" spans="2:12" ht="26.25" customHeight="1">
      <c r="B41" s="55" t="s">
        <v>30</v>
      </c>
      <c r="C41" s="64" t="s">
        <v>67</v>
      </c>
      <c r="D41" s="73"/>
      <c r="E41" s="74"/>
      <c r="F41" s="34"/>
      <c r="G41" s="58" t="s">
        <v>60</v>
      </c>
      <c r="H41" s="22" t="s">
        <v>45</v>
      </c>
      <c r="I41" s="20">
        <f>SUM(J41+K41+L41)</f>
        <v>400</v>
      </c>
      <c r="J41" s="25">
        <v>50</v>
      </c>
      <c r="K41" s="20">
        <v>150</v>
      </c>
      <c r="L41" s="20">
        <v>200</v>
      </c>
    </row>
    <row r="42" spans="2:12" ht="25.5" customHeight="1">
      <c r="B42" s="56"/>
      <c r="C42" s="75"/>
      <c r="D42" s="76"/>
      <c r="E42" s="52"/>
      <c r="F42" s="34"/>
      <c r="G42" s="59"/>
      <c r="H42" s="23" t="s">
        <v>46</v>
      </c>
      <c r="I42" s="61" t="s">
        <v>59</v>
      </c>
      <c r="J42" s="62"/>
      <c r="K42" s="62"/>
      <c r="L42" s="63"/>
    </row>
    <row r="43" spans="2:12" ht="21.75" customHeight="1">
      <c r="B43" s="57"/>
      <c r="C43" s="53"/>
      <c r="D43" s="54"/>
      <c r="E43" s="45"/>
      <c r="F43" s="34"/>
      <c r="G43" s="60"/>
      <c r="H43" s="24" t="s">
        <v>47</v>
      </c>
      <c r="I43" s="16">
        <f>J43+K43+L43</f>
        <v>190</v>
      </c>
      <c r="J43" s="25">
        <v>30</v>
      </c>
      <c r="K43" s="20">
        <v>80</v>
      </c>
      <c r="L43" s="20">
        <v>80</v>
      </c>
    </row>
    <row r="44" spans="2:12" ht="21.75" customHeight="1">
      <c r="B44" s="56" t="s">
        <v>66</v>
      </c>
      <c r="C44" s="64" t="s">
        <v>78</v>
      </c>
      <c r="D44" s="46"/>
      <c r="E44" s="46"/>
      <c r="F44" s="34"/>
      <c r="G44" s="58" t="s">
        <v>60</v>
      </c>
      <c r="H44" s="22" t="s">
        <v>45</v>
      </c>
      <c r="I44" s="16">
        <f>SUM(J44+K44+L44)</f>
        <v>400</v>
      </c>
      <c r="J44" s="15">
        <v>50</v>
      </c>
      <c r="K44" s="15">
        <v>150</v>
      </c>
      <c r="L44" s="15">
        <v>200</v>
      </c>
    </row>
    <row r="45" spans="2:12" ht="21.75" customHeight="1">
      <c r="B45" s="56"/>
      <c r="C45" s="47"/>
      <c r="D45" s="48"/>
      <c r="E45" s="48"/>
      <c r="F45" s="34"/>
      <c r="G45" s="59"/>
      <c r="H45" s="23" t="s">
        <v>46</v>
      </c>
      <c r="I45" s="61" t="s">
        <v>59</v>
      </c>
      <c r="J45" s="62"/>
      <c r="K45" s="62"/>
      <c r="L45" s="63"/>
    </row>
    <row r="46" spans="2:12" ht="21.75" customHeight="1">
      <c r="B46" s="57"/>
      <c r="C46" s="49"/>
      <c r="D46" s="50"/>
      <c r="E46" s="50"/>
      <c r="F46" s="34"/>
      <c r="G46" s="60"/>
      <c r="H46" s="24" t="s">
        <v>47</v>
      </c>
      <c r="I46" s="16">
        <f>SUM(J46+K46+L46)</f>
        <v>160</v>
      </c>
      <c r="J46" s="25">
        <v>20</v>
      </c>
      <c r="K46" s="20">
        <v>70</v>
      </c>
      <c r="L46" s="20">
        <v>70</v>
      </c>
    </row>
    <row r="47" spans="1:12" ht="33.75" customHeight="1">
      <c r="A47" s="55" t="s">
        <v>28</v>
      </c>
      <c r="B47" s="55" t="s">
        <v>70</v>
      </c>
      <c r="C47" s="98" t="s">
        <v>68</v>
      </c>
      <c r="D47" s="104"/>
      <c r="E47" s="104"/>
      <c r="F47" s="105"/>
      <c r="G47" s="58" t="s">
        <v>60</v>
      </c>
      <c r="H47" s="22" t="s">
        <v>45</v>
      </c>
      <c r="I47" s="16">
        <f>J47+K47+L47</f>
        <v>800</v>
      </c>
      <c r="J47" s="21">
        <v>100</v>
      </c>
      <c r="K47" s="16">
        <v>300</v>
      </c>
      <c r="L47" s="16">
        <v>400</v>
      </c>
    </row>
    <row r="48" spans="1:12" ht="28.5" customHeight="1">
      <c r="A48" s="56"/>
      <c r="B48" s="56"/>
      <c r="C48" s="106"/>
      <c r="D48" s="107"/>
      <c r="E48" s="107"/>
      <c r="F48" s="108"/>
      <c r="G48" s="59"/>
      <c r="H48" s="23" t="s">
        <v>46</v>
      </c>
      <c r="I48" s="61" t="s">
        <v>59</v>
      </c>
      <c r="J48" s="62"/>
      <c r="K48" s="62"/>
      <c r="L48" s="63"/>
    </row>
    <row r="49" spans="1:12" ht="26.25" customHeight="1">
      <c r="A49" s="57"/>
      <c r="B49" s="57"/>
      <c r="C49" s="109"/>
      <c r="D49" s="110"/>
      <c r="E49" s="110"/>
      <c r="F49" s="111"/>
      <c r="G49" s="60"/>
      <c r="H49" s="24" t="s">
        <v>47</v>
      </c>
      <c r="I49" s="19">
        <f>J49+K49+L49</f>
        <v>410</v>
      </c>
      <c r="J49" s="26">
        <v>60</v>
      </c>
      <c r="K49" s="19">
        <v>150</v>
      </c>
      <c r="L49" s="19">
        <v>200</v>
      </c>
    </row>
    <row r="50" spans="2:12" ht="39" customHeight="1">
      <c r="B50" s="42" t="s">
        <v>73</v>
      </c>
      <c r="C50" s="94" t="s">
        <v>15</v>
      </c>
      <c r="D50" s="94"/>
      <c r="E50" s="94"/>
      <c r="F50" s="94"/>
      <c r="G50" s="14" t="s">
        <v>60</v>
      </c>
      <c r="H50" s="15" t="s">
        <v>55</v>
      </c>
      <c r="I50" s="15" t="s">
        <v>44</v>
      </c>
      <c r="J50" s="15" t="s">
        <v>44</v>
      </c>
      <c r="K50" s="15" t="s">
        <v>44</v>
      </c>
      <c r="L50" s="15" t="s">
        <v>44</v>
      </c>
    </row>
    <row r="51" spans="2:12" ht="118.5" customHeight="1">
      <c r="B51" s="42" t="s">
        <v>77</v>
      </c>
      <c r="C51" s="95" t="s">
        <v>56</v>
      </c>
      <c r="D51" s="96"/>
      <c r="E51" s="96"/>
      <c r="F51" s="97"/>
      <c r="G51" s="14" t="s">
        <v>60</v>
      </c>
      <c r="H51" s="15" t="s">
        <v>42</v>
      </c>
      <c r="I51" s="15" t="s">
        <v>44</v>
      </c>
      <c r="J51" s="15" t="s">
        <v>44</v>
      </c>
      <c r="K51" s="15" t="s">
        <v>44</v>
      </c>
      <c r="L51" s="15" t="s">
        <v>44</v>
      </c>
    </row>
    <row r="52" spans="2:15" ht="21" customHeight="1">
      <c r="B52" s="8" t="s">
        <v>7</v>
      </c>
      <c r="C52" s="139" t="s">
        <v>53</v>
      </c>
      <c r="D52" s="139"/>
      <c r="E52" s="139"/>
      <c r="F52" s="139"/>
      <c r="G52" s="139"/>
      <c r="H52" s="141"/>
      <c r="I52" s="141"/>
      <c r="J52" s="141"/>
      <c r="K52" s="141"/>
      <c r="L52" s="141"/>
      <c r="O52" s="2" t="s">
        <v>18</v>
      </c>
    </row>
    <row r="53" spans="2:12" ht="28.5" customHeight="1">
      <c r="B53" s="55" t="s">
        <v>31</v>
      </c>
      <c r="C53" s="98" t="s">
        <v>62</v>
      </c>
      <c r="D53" s="104"/>
      <c r="E53" s="104"/>
      <c r="F53" s="105"/>
      <c r="G53" s="44" t="s">
        <v>60</v>
      </c>
      <c r="H53" s="22" t="s">
        <v>45</v>
      </c>
      <c r="I53" s="16">
        <f>J53+K53+L53</f>
        <v>650</v>
      </c>
      <c r="J53" s="21">
        <v>50</v>
      </c>
      <c r="K53" s="16">
        <v>300</v>
      </c>
      <c r="L53" s="16">
        <v>300</v>
      </c>
    </row>
    <row r="54" spans="2:12" ht="24" customHeight="1">
      <c r="B54" s="56"/>
      <c r="C54" s="106"/>
      <c r="D54" s="107"/>
      <c r="E54" s="107"/>
      <c r="F54" s="108"/>
      <c r="G54" s="77"/>
      <c r="H54" s="23" t="s">
        <v>46</v>
      </c>
      <c r="I54" s="61" t="s">
        <v>59</v>
      </c>
      <c r="J54" s="62"/>
      <c r="K54" s="62"/>
      <c r="L54" s="63"/>
    </row>
    <row r="55" spans="2:12" ht="31.5" customHeight="1">
      <c r="B55" s="57"/>
      <c r="C55" s="109"/>
      <c r="D55" s="110"/>
      <c r="E55" s="110"/>
      <c r="F55" s="111"/>
      <c r="G55" s="78"/>
      <c r="H55" s="24" t="s">
        <v>47</v>
      </c>
      <c r="I55" s="19">
        <f>J55+K55+L55</f>
        <v>230</v>
      </c>
      <c r="J55" s="26">
        <v>30</v>
      </c>
      <c r="K55" s="19">
        <v>100</v>
      </c>
      <c r="L55" s="19">
        <v>100</v>
      </c>
    </row>
    <row r="56" spans="2:12" ht="24" customHeight="1">
      <c r="B56" s="55" t="s">
        <v>32</v>
      </c>
      <c r="C56" s="64" t="s">
        <v>81</v>
      </c>
      <c r="D56" s="65"/>
      <c r="E56" s="65"/>
      <c r="F56" s="34"/>
      <c r="G56" s="44" t="s">
        <v>60</v>
      </c>
      <c r="H56" s="22" t="s">
        <v>45</v>
      </c>
      <c r="I56" s="16">
        <f>J56+K56+L56</f>
        <v>340</v>
      </c>
      <c r="J56" s="21">
        <v>40</v>
      </c>
      <c r="K56" s="16">
        <v>100</v>
      </c>
      <c r="L56" s="16">
        <v>200</v>
      </c>
    </row>
    <row r="57" spans="2:12" ht="24" customHeight="1">
      <c r="B57" s="56"/>
      <c r="C57" s="67"/>
      <c r="D57" s="51"/>
      <c r="E57" s="51"/>
      <c r="F57" s="34"/>
      <c r="G57" s="77"/>
      <c r="H57" s="23" t="s">
        <v>46</v>
      </c>
      <c r="I57" s="61" t="s">
        <v>59</v>
      </c>
      <c r="J57" s="62"/>
      <c r="K57" s="62"/>
      <c r="L57" s="63"/>
    </row>
    <row r="58" spans="2:12" ht="46.5" customHeight="1">
      <c r="B58" s="57"/>
      <c r="C58" s="70"/>
      <c r="D58" s="71"/>
      <c r="E58" s="71"/>
      <c r="F58" s="34"/>
      <c r="G58" s="78"/>
      <c r="H58" s="24" t="s">
        <v>47</v>
      </c>
      <c r="I58" s="19">
        <f>J58+K58+L58</f>
        <v>180</v>
      </c>
      <c r="J58" s="26">
        <v>30</v>
      </c>
      <c r="K58" s="19">
        <v>50</v>
      </c>
      <c r="L58" s="19">
        <v>100</v>
      </c>
    </row>
    <row r="59" spans="2:12" ht="27.75" customHeight="1">
      <c r="B59" s="55" t="s">
        <v>33</v>
      </c>
      <c r="C59" s="98" t="s">
        <v>71</v>
      </c>
      <c r="D59" s="99"/>
      <c r="E59" s="99"/>
      <c r="F59" s="34"/>
      <c r="G59" s="44" t="s">
        <v>60</v>
      </c>
      <c r="H59" s="22" t="s">
        <v>45</v>
      </c>
      <c r="I59" s="20">
        <f>SUM(J59+K59+L59)</f>
        <v>650</v>
      </c>
      <c r="J59" s="25">
        <v>150</v>
      </c>
      <c r="K59" s="20">
        <v>200</v>
      </c>
      <c r="L59" s="20">
        <v>300</v>
      </c>
    </row>
    <row r="60" spans="2:12" ht="29.25" customHeight="1">
      <c r="B60" s="56"/>
      <c r="C60" s="100"/>
      <c r="D60" s="101"/>
      <c r="E60" s="101"/>
      <c r="F60" s="34"/>
      <c r="G60" s="77"/>
      <c r="H60" s="23" t="s">
        <v>46</v>
      </c>
      <c r="I60" s="61" t="s">
        <v>59</v>
      </c>
      <c r="J60" s="62"/>
      <c r="K60" s="62"/>
      <c r="L60" s="63"/>
    </row>
    <row r="61" spans="2:12" ht="57" customHeight="1">
      <c r="B61" s="57"/>
      <c r="C61" s="102"/>
      <c r="D61" s="103"/>
      <c r="E61" s="103"/>
      <c r="F61" s="34"/>
      <c r="G61" s="78"/>
      <c r="H61" s="24" t="s">
        <v>47</v>
      </c>
      <c r="I61" s="20">
        <f>SUM(J61+K61+L61)</f>
        <v>250</v>
      </c>
      <c r="J61" s="25">
        <v>50</v>
      </c>
      <c r="K61" s="20">
        <v>100</v>
      </c>
      <c r="L61" s="20">
        <v>100</v>
      </c>
    </row>
    <row r="62" spans="2:12" ht="20.25" customHeight="1">
      <c r="B62" s="55" t="s">
        <v>72</v>
      </c>
      <c r="C62" s="64" t="s">
        <v>76</v>
      </c>
      <c r="D62" s="46"/>
      <c r="E62" s="46"/>
      <c r="F62" s="87"/>
      <c r="G62" s="44" t="s">
        <v>60</v>
      </c>
      <c r="H62" s="22" t="s">
        <v>45</v>
      </c>
      <c r="I62" s="16">
        <f>SUM(K62+L62)</f>
        <v>190</v>
      </c>
      <c r="J62" s="21" t="s">
        <v>63</v>
      </c>
      <c r="K62" s="16">
        <v>90</v>
      </c>
      <c r="L62" s="16">
        <v>100</v>
      </c>
    </row>
    <row r="63" spans="2:12" ht="20.25" customHeight="1">
      <c r="B63" s="56"/>
      <c r="C63" s="47"/>
      <c r="D63" s="88"/>
      <c r="E63" s="88"/>
      <c r="F63" s="89"/>
      <c r="G63" s="77"/>
      <c r="H63" s="23" t="s">
        <v>46</v>
      </c>
      <c r="I63" s="61" t="s">
        <v>59</v>
      </c>
      <c r="J63" s="62"/>
      <c r="K63" s="62"/>
      <c r="L63" s="63"/>
    </row>
    <row r="64" spans="2:12" ht="43.5" customHeight="1">
      <c r="B64" s="57"/>
      <c r="C64" s="49"/>
      <c r="D64" s="50"/>
      <c r="E64" s="50"/>
      <c r="F64" s="90"/>
      <c r="G64" s="78"/>
      <c r="H64" s="24" t="s">
        <v>47</v>
      </c>
      <c r="I64" s="19">
        <f>SUM(K64+L64)</f>
        <v>80</v>
      </c>
      <c r="J64" s="26" t="s">
        <v>63</v>
      </c>
      <c r="K64" s="19">
        <v>30</v>
      </c>
      <c r="L64" s="19">
        <v>50</v>
      </c>
    </row>
    <row r="65" spans="2:12" ht="18.75" customHeight="1">
      <c r="B65" s="9" t="s">
        <v>8</v>
      </c>
      <c r="C65" s="93" t="s">
        <v>14</v>
      </c>
      <c r="D65" s="93"/>
      <c r="E65" s="93"/>
      <c r="F65" s="93"/>
      <c r="G65" s="93"/>
      <c r="H65" s="93"/>
      <c r="I65" s="93"/>
      <c r="J65" s="93"/>
      <c r="K65" s="93"/>
      <c r="L65" s="93"/>
    </row>
    <row r="66" spans="2:12" ht="21" customHeight="1">
      <c r="B66" s="55" t="s">
        <v>34</v>
      </c>
      <c r="C66" s="81" t="s">
        <v>61</v>
      </c>
      <c r="D66" s="82"/>
      <c r="E66" s="82"/>
      <c r="F66" s="31"/>
      <c r="G66" s="58" t="s">
        <v>60</v>
      </c>
      <c r="H66" s="22" t="s">
        <v>45</v>
      </c>
      <c r="I66" s="16">
        <f>SUM(K66+L66)</f>
        <v>100</v>
      </c>
      <c r="J66" s="21" t="s">
        <v>63</v>
      </c>
      <c r="K66" s="16">
        <v>50</v>
      </c>
      <c r="L66" s="16">
        <v>50</v>
      </c>
    </row>
    <row r="67" spans="2:12" ht="21" customHeight="1">
      <c r="B67" s="56"/>
      <c r="C67" s="83"/>
      <c r="D67" s="84"/>
      <c r="E67" s="84"/>
      <c r="F67" s="32"/>
      <c r="G67" s="59"/>
      <c r="H67" s="23" t="s">
        <v>46</v>
      </c>
      <c r="I67" s="61" t="s">
        <v>59</v>
      </c>
      <c r="J67" s="62"/>
      <c r="K67" s="62"/>
      <c r="L67" s="63"/>
    </row>
    <row r="68" spans="2:12" ht="23.25" customHeight="1">
      <c r="B68" s="57"/>
      <c r="C68" s="85"/>
      <c r="D68" s="86"/>
      <c r="E68" s="86"/>
      <c r="F68" s="30"/>
      <c r="G68" s="60"/>
      <c r="H68" s="24" t="s">
        <v>47</v>
      </c>
      <c r="I68" s="19">
        <f>SUM(K68+L68)</f>
        <v>60</v>
      </c>
      <c r="J68" s="26" t="s">
        <v>63</v>
      </c>
      <c r="K68" s="19">
        <v>30</v>
      </c>
      <c r="L68" s="19">
        <v>30</v>
      </c>
    </row>
    <row r="69" spans="2:12" ht="37.5" customHeight="1">
      <c r="B69" s="55" t="s">
        <v>35</v>
      </c>
      <c r="C69" s="81" t="s">
        <v>52</v>
      </c>
      <c r="D69" s="82"/>
      <c r="E69" s="82"/>
      <c r="F69" s="91"/>
      <c r="G69" s="58" t="s">
        <v>60</v>
      </c>
      <c r="H69" s="22" t="s">
        <v>45</v>
      </c>
      <c r="I69" s="15">
        <f>J69+K69+L69</f>
        <v>450</v>
      </c>
      <c r="J69" s="43">
        <v>100</v>
      </c>
      <c r="K69" s="15">
        <v>150</v>
      </c>
      <c r="L69" s="15">
        <v>200</v>
      </c>
    </row>
    <row r="70" spans="2:12" ht="32.25" customHeight="1">
      <c r="B70" s="57"/>
      <c r="C70" s="85"/>
      <c r="D70" s="86"/>
      <c r="E70" s="86"/>
      <c r="F70" s="92"/>
      <c r="G70" s="60"/>
      <c r="H70" s="24" t="s">
        <v>47</v>
      </c>
      <c r="I70" s="20">
        <f>J70+K70+L70</f>
        <v>280</v>
      </c>
      <c r="J70" s="25">
        <v>70</v>
      </c>
      <c r="K70" s="20">
        <v>100</v>
      </c>
      <c r="L70" s="20">
        <v>110</v>
      </c>
    </row>
    <row r="71" spans="2:12" ht="19.5" customHeight="1">
      <c r="B71" s="79" t="s">
        <v>39</v>
      </c>
      <c r="C71" s="79"/>
      <c r="D71" s="79"/>
      <c r="E71" s="79"/>
      <c r="F71" s="79"/>
      <c r="G71" s="11"/>
      <c r="H71" s="11"/>
      <c r="I71" s="15">
        <f>I73+I74</f>
        <v>11910</v>
      </c>
      <c r="J71" s="15">
        <f>SUM(J73+J74)</f>
        <v>1490</v>
      </c>
      <c r="K71" s="15">
        <f>SUM(K73+K74)</f>
        <v>4860</v>
      </c>
      <c r="L71" s="15">
        <f>SUM(L73+L74)</f>
        <v>5560</v>
      </c>
    </row>
    <row r="72" spans="2:12" ht="19.5" customHeight="1">
      <c r="B72" s="80" t="s">
        <v>9</v>
      </c>
      <c r="C72" s="80"/>
      <c r="D72" s="80"/>
      <c r="E72" s="80"/>
      <c r="F72" s="80"/>
      <c r="G72" s="11"/>
      <c r="H72" s="11"/>
      <c r="I72" s="15"/>
      <c r="J72" s="15"/>
      <c r="K72" s="15"/>
      <c r="L72" s="15"/>
    </row>
    <row r="73" spans="2:12" ht="19.5" customHeight="1">
      <c r="B73" s="80" t="s">
        <v>40</v>
      </c>
      <c r="C73" s="80"/>
      <c r="D73" s="80"/>
      <c r="E73" s="80"/>
      <c r="F73" s="80"/>
      <c r="G73" s="11"/>
      <c r="H73" s="11"/>
      <c r="I73" s="15">
        <f>J73+K73+L73</f>
        <v>8500</v>
      </c>
      <c r="J73" s="15">
        <f>SUM(J10+J13+J15+J22+J23+J26+J35+J38+J41+J44+J47+J53+J59+J69+J56)</f>
        <v>1000</v>
      </c>
      <c r="K73" s="15">
        <f>SUM(K10+K13+K15+K21+K23+K26+K35+K38+K41+K44+K47+K53+K59+K62+K66+K69+K56+K22)</f>
        <v>3500</v>
      </c>
      <c r="L73" s="15">
        <f>SUM(L10+L13+L15+L23+L26+L35+L41+L47+L53+L59+L62+L66+L69+L38+L44+L56)</f>
        <v>4000</v>
      </c>
    </row>
    <row r="74" spans="2:12" ht="19.5" customHeight="1">
      <c r="B74" s="80" t="s">
        <v>6</v>
      </c>
      <c r="C74" s="80"/>
      <c r="D74" s="80"/>
      <c r="E74" s="80"/>
      <c r="F74" s="80"/>
      <c r="G74" s="11"/>
      <c r="H74" s="11"/>
      <c r="I74" s="15">
        <f>J74+K74+L74</f>
        <v>3410</v>
      </c>
      <c r="J74" s="15">
        <f>SUM(J12+J28+J37+J40+J43+J49+J55+J61+J70+J46+J58)</f>
        <v>490</v>
      </c>
      <c r="K74" s="15">
        <f>SUM(K12+K28+K37+K40+K43+K46+K49+K55+K61+K64+K68+K70+K58)</f>
        <v>1360</v>
      </c>
      <c r="L74" s="15">
        <f>SUM(L12+L28+L37+L43+L49+L55+L61+L64+L68+L70+L40+L46+L58)</f>
        <v>1560</v>
      </c>
    </row>
    <row r="75" spans="7:12" ht="15.75">
      <c r="G75" s="12"/>
      <c r="H75" s="12"/>
      <c r="I75" s="12"/>
      <c r="J75" s="12"/>
      <c r="K75" s="12"/>
      <c r="L75" s="12"/>
    </row>
    <row r="76" ht="15.75">
      <c r="C76" s="2" t="s">
        <v>18</v>
      </c>
    </row>
  </sheetData>
  <sheetProtection/>
  <mergeCells count="109">
    <mergeCell ref="I27:L27"/>
    <mergeCell ref="I54:L54"/>
    <mergeCell ref="M26:Q32"/>
    <mergeCell ref="C52:L52"/>
    <mergeCell ref="C53:F55"/>
    <mergeCell ref="G53:G55"/>
    <mergeCell ref="C38:E40"/>
    <mergeCell ref="G38:G40"/>
    <mergeCell ref="I39:L39"/>
    <mergeCell ref="I42:L42"/>
    <mergeCell ref="C4:F4"/>
    <mergeCell ref="C5:F5"/>
    <mergeCell ref="C6:F6"/>
    <mergeCell ref="H8:H9"/>
    <mergeCell ref="H4:H5"/>
    <mergeCell ref="C7:L7"/>
    <mergeCell ref="K8:K9"/>
    <mergeCell ref="L8:L9"/>
    <mergeCell ref="G8:G9"/>
    <mergeCell ref="H13:H14"/>
    <mergeCell ref="C26:F32"/>
    <mergeCell ref="G19:G20"/>
    <mergeCell ref="H19:H20"/>
    <mergeCell ref="C21:E21"/>
    <mergeCell ref="C13:F14"/>
    <mergeCell ref="C22:E22"/>
    <mergeCell ref="B1:L1"/>
    <mergeCell ref="B8:B9"/>
    <mergeCell ref="B13:B14"/>
    <mergeCell ref="I4:I5"/>
    <mergeCell ref="J4:L4"/>
    <mergeCell ref="C10:F12"/>
    <mergeCell ref="B10:B12"/>
    <mergeCell ref="G10:G12"/>
    <mergeCell ref="G4:G5"/>
    <mergeCell ref="C8:F9"/>
    <mergeCell ref="I8:I9"/>
    <mergeCell ref="J8:J9"/>
    <mergeCell ref="K13:K14"/>
    <mergeCell ref="I11:L11"/>
    <mergeCell ref="L13:L14"/>
    <mergeCell ref="I13:I14"/>
    <mergeCell ref="B53:B55"/>
    <mergeCell ref="B59:B61"/>
    <mergeCell ref="B56:B58"/>
    <mergeCell ref="J13:J14"/>
    <mergeCell ref="I19:I20"/>
    <mergeCell ref="G17:G18"/>
    <mergeCell ref="H17:H18"/>
    <mergeCell ref="G13:G14"/>
    <mergeCell ref="I17:I18"/>
    <mergeCell ref="C15:F15"/>
    <mergeCell ref="B17:B18"/>
    <mergeCell ref="C16:F16"/>
    <mergeCell ref="C17:F18"/>
    <mergeCell ref="B38:B40"/>
    <mergeCell ref="B26:B28"/>
    <mergeCell ref="K17:K18"/>
    <mergeCell ref="L17:L18"/>
    <mergeCell ref="J19:J20"/>
    <mergeCell ref="K19:K20"/>
    <mergeCell ref="L19:L20"/>
    <mergeCell ref="J17:J18"/>
    <mergeCell ref="A47:A49"/>
    <mergeCell ref="C19:F20"/>
    <mergeCell ref="C23:F23"/>
    <mergeCell ref="C47:F49"/>
    <mergeCell ref="B19:B20"/>
    <mergeCell ref="C24:L24"/>
    <mergeCell ref="G26:G28"/>
    <mergeCell ref="G47:G49"/>
    <mergeCell ref="C25:F25"/>
    <mergeCell ref="B44:B46"/>
    <mergeCell ref="C50:F50"/>
    <mergeCell ref="I63:L63"/>
    <mergeCell ref="I67:L67"/>
    <mergeCell ref="C51:F51"/>
    <mergeCell ref="C59:E61"/>
    <mergeCell ref="G59:G61"/>
    <mergeCell ref="I60:L60"/>
    <mergeCell ref="G62:G64"/>
    <mergeCell ref="B66:B68"/>
    <mergeCell ref="C66:E68"/>
    <mergeCell ref="C62:F64"/>
    <mergeCell ref="B74:F74"/>
    <mergeCell ref="C69:F70"/>
    <mergeCell ref="C65:L65"/>
    <mergeCell ref="B62:B64"/>
    <mergeCell ref="B71:F71"/>
    <mergeCell ref="B72:F72"/>
    <mergeCell ref="B73:F73"/>
    <mergeCell ref="B69:B70"/>
    <mergeCell ref="C56:E58"/>
    <mergeCell ref="G56:G58"/>
    <mergeCell ref="I57:L57"/>
    <mergeCell ref="G69:G70"/>
    <mergeCell ref="G66:G68"/>
    <mergeCell ref="G41:G43"/>
    <mergeCell ref="B41:B43"/>
    <mergeCell ref="C41:E43"/>
    <mergeCell ref="I48:L48"/>
    <mergeCell ref="B47:B49"/>
    <mergeCell ref="C44:E46"/>
    <mergeCell ref="G44:G46"/>
    <mergeCell ref="I45:L45"/>
    <mergeCell ref="B35:B37"/>
    <mergeCell ref="G35:G37"/>
    <mergeCell ref="I36:L36"/>
    <mergeCell ref="C35:E37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shuleninaea</cp:lastModifiedBy>
  <cp:lastPrinted>2011-04-11T04:43:19Z</cp:lastPrinted>
  <dcterms:created xsi:type="dcterms:W3CDTF">2007-11-15T06:29:04Z</dcterms:created>
  <dcterms:modified xsi:type="dcterms:W3CDTF">2011-04-14T10:04:28Z</dcterms:modified>
  <cp:category/>
  <cp:version/>
  <cp:contentType/>
  <cp:contentStatus/>
</cp:coreProperties>
</file>