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май\"/>
    </mc:Choice>
  </mc:AlternateContent>
  <xr:revisionPtr revIDLastSave="0" documentId="13_ncr:1_{121DC519-FE44-4719-A232-5434EE9CC3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3" l="1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G11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<sst xmlns="http://schemas.openxmlformats.org/spreadsheetml/2006/main" count="168" uniqueCount="168">
  <si>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</si>
  <si>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</si>
  <si>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</si>
  <si>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</si>
  <si>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</si>
  <si>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</si>
  <si>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</si>
  <si>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</si>
  <si>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</si>
  <si>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</si>
  <si>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</si>
  <si>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</si>
  <si>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</si>
  <si>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</si>
  <si>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</si>
  <si>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</si>
  <si>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</si>
  <si>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</si>
  <si>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</si>
  <si>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</si>
  <si>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</si>
  <si>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</si>
  <si>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</si>
  <si>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</si>
  <si>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</si>
  <si>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</si>
  <si>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</si>
  <si>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</si>
  <si>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</si>
  <si>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</si>
  <si>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</si>
  <si>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</si>
  <si>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</si>
  <si>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</si>
  <si>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</si>
  <si>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</si>
  <si>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</si>
  <si>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</si>
  <si>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</si>
  <si>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</si>
  <si>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</si>
  <si>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</si>
  <si>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</si>
  <si>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</si>
  <si>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</si>
  <si>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</si>
  <si>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</si>
  <si>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</si>
  <si>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</si>
  <si>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</si>
  <si>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</si>
  <si>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</si>
  <si>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</si>
  <si>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</si>
  <si>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</si>
  <si>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</si>
  <si>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</si>
  <si>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</si>
  <si>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</si>
  <si>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</si>
  <si>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</si>
  <si>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</si>
  <si>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</si>
  <si>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</si>
  <si>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</si>
  <si>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</si>
  <si>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</si>
  <si>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</si>
  <si>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</si>
  <si>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</si>
  <si>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</si>
  <si>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</si>
  <si>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</si>
  <si>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</si>
  <si>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</si>
  <si>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</si>
  <si>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</si>
  <si>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</si>
  <si>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</si>
  <si>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</si>
  <si>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</si>
  <si>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</si>
  <si>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</si>
  <si>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</si>
  <si>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</si>
  <si>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</si>
  <si>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</si>
  <si>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</si>
  <si>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</si>
  <si>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</si>
  <si>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</si>
  <si>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</si>
  <si>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</si>
  <si>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</si>
  <si>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</si>
  <si>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</si>
  <si>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</si>
  <si>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</si>
  <si>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</si>
  <si>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</si>
  <si>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</si>
  <si>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</si>
  <si>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</si>
  <si>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</si>
  <si>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</si>
  <si>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</si>
  <si>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</si>
  <si>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</si>
  <si>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</si>
  <si>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</si>
  <si>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</si>
  <si>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</si>
  <si>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</si>
  <si>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</si>
  <si>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</si>
  <si>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</si>
  <si>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</si>
  <si>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</si>
  <si>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</si>
  <si>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</si>
  <si>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</si>
  <si>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</si>
  <si>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</si>
  <si>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</si>
  <si>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</si>
  <si>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</si>
  <si>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</si>
  <si>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</si>
  <si>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</si>
  <si>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</si>
  <si>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</si>
  <si>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</si>
  <si>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</si>
  <si>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</si>
  <si>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</si>
  <si>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</si>
  <si>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</si>
  <si>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</si>
  <si>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</si>
  <si>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</si>
  <si>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</si>
  <si>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</si>
  <si>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</si>
  <si>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</si>
  <si>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</si>
  <si>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</si>
  <si>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</si>
  <si>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</si>
  <si>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</si>
  <si>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</si>
  <si>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</si>
  <si>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</si>
  <si>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</si>
  <si>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</si>
  <si>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</si>
  <si>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</si>
  <si>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</si>
  <si>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</si>
  <si>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</si>
  <si>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</si>
  <si>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</si>
  <si>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</si>
  <si>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</si>
  <si>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</si>
  <si>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</si>
  <si>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01.06.2023)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</si>
  <si>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</si>
  <si>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01.06.2022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</si>
</sst>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0" fontId="1" fillId="0" borderId="0" xfId="0" applyFont="1" applyAlignment="1">
      <alignment horizontal="center" wrapText="1"/>
    </xf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activeCell="L53" sqref="L53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3.25" customHeight="1" x14ac:dyDescent="0.25">
      <c r="A1" s="36" t="s">
        <v>165</v>
      </c>
      <c r="B1" s="36"/>
      <c r="C1" s="36"/>
      <c r="D1" s="36"/>
      <c r="E1" s="36"/>
      <c r="F1" s="36"/>
      <c r="G1" s="36"/>
    </row>
    <row r="2" spans="1:7" ht="15.75" thickBot="1" x14ac:dyDescent="0.3">
      <c r="F2" s="34"/>
    </row>
    <row r="3" spans="1:7" ht="60.75" thickBot="1" x14ac:dyDescent="0.3">
      <c r="A3" s="26" t="s">
        <v>158</v>
      </c>
      <c r="B3" s="27" t="s">
        <v>159</v>
      </c>
      <c r="C3" s="27" t="s">
        <v>164</v>
      </c>
      <c r="D3" s="27" t="s">
        <v>166</v>
      </c>
      <c r="E3" s="27" t="s">
        <v>162</v>
      </c>
      <c r="F3" s="27" t="s">
        <v>167</v>
      </c>
      <c r="G3" s="28" t="s">
        <v>163</v>
      </c>
    </row>
    <row r="4" spans="1:7" ht="15.75" thickBot="1" x14ac:dyDescent="0.3">
      <c r="A4" s="7"/>
      <c r="B4" s="8" t="s">
        <v>0</v>
      </c>
      <c r="C4" s="9">
        <f>SUM(C5,C16,C19,C23,C34,C40,C43,C52,C55,C63,C69,C74,C78)</f>
        <v>6317966.1301600002</v>
      </c>
      <c r="D4" s="9">
        <f>SUM(D5,D16,D19,D23,D34,D40,D43,D52,D55,D63,D69,D74,D78)</f>
        <v>1710534.0173799999</v>
      </c>
      <c r="E4" s="9">
        <f>D4/C4*100</f>
        <v>27.074124522675802</v>
      </c>
      <c r="F4" s="9">
        <f>SUM(F5,F16,F19,F23,F34,F40,F43,F52,F55,F63,F69,F74,F78)</f>
        <v>1438794.8166800002</v>
      </c>
      <c r="G4" s="10">
        <f>D4/F4*100</f>
        <v>118.88658462969961</v>
      </c>
    </row>
    <row r="5" spans="1:7" ht="15.75" thickBot="1" x14ac:dyDescent="0.3">
      <c r="A5" s="17" t="s">
        <v>1</v>
      </c>
      <c r="B5" s="18" t="s">
        <v>2</v>
      </c>
      <c r="C5" s="19">
        <f>SUM(C6:C15)</f>
        <v>749992.77162000001</v>
      </c>
      <c r="D5" s="19">
        <f>SUM(D6:D15)</f>
        <v>213398.1488</v>
      </c>
      <c r="E5" s="19">
        <f>D5/C5*100</f>
        <v>28.4533607356049</v>
      </c>
      <c r="F5" s="19">
        <f>SUM(F6:F15)</f>
        <v>197680.21345000001</v>
      </c>
      <c r="G5" s="20">
        <f>D5/F5*100</f>
        <v>107.95119302821654</v>
      </c>
    </row>
    <row r="6" spans="1:7" ht="24" x14ac:dyDescent="0.25">
      <c r="A6" s="37" t="s">
        <v>3</v>
      </c>
      <c r="B6" s="5" t="s">
        <v>4</v>
      </c>
      <c r="C6" s="11">
        <v>4817.28</v>
      </c>
      <c r="D6" s="29">
        <v>2230.44652</v>
      </c>
      <c r="E6" s="14">
        <f>D6/C6*100</f>
        <v>46.300952404676501</v>
      </c>
      <c r="F6" s="29">
        <v>1570.56041</v>
      </c>
      <c r="G6" s="38">
        <f t="shared" ref="G6:G15" si="0">D6/F6*100</f>
        <v>142.01596486186736</v>
      </c>
    </row>
    <row r="7" spans="1:7" ht="36" x14ac:dyDescent="0.25">
      <c r="A7" s="39" t="s">
        <v>5</v>
      </c>
      <c r="B7" s="2" t="s">
        <v>6</v>
      </c>
      <c r="C7" s="12">
        <v>4760.05</v>
      </c>
      <c r="D7" s="30">
        <v>1757.8184799999999</v>
      </c>
      <c r="E7" s="16">
        <f t="shared" ref="E7:E8" si="1">D7/C7*100</f>
        <v>36.928571758700016</v>
      </c>
      <c r="F7" s="30">
        <v>1445.29737</v>
      </c>
      <c r="G7" s="40">
        <f t="shared" si="0"/>
        <v>121.62330856521241</v>
      </c>
    </row>
    <row r="8" spans="1:7" ht="36" x14ac:dyDescent="0.25">
      <c r="A8" s="39" t="s">
        <v>7</v>
      </c>
      <c r="B8" s="2" t="s">
        <v>8</v>
      </c>
      <c r="C8" s="12">
        <v>396617.30414000002</v>
      </c>
      <c r="D8" s="30">
        <v>94160.546430000002</v>
      </c>
      <c r="E8" s="16">
        <f t="shared" si="1"/>
        <v>23.740907279416817</v>
      </c>
      <c r="F8" s="30">
        <v>86864.450859999997</v>
      </c>
      <c r="G8" s="40">
        <f t="shared" si="0"/>
        <v>108.3994033206509</v>
      </c>
    </row>
    <row r="9" spans="1:7" x14ac:dyDescent="0.25">
      <c r="A9" s="39" t="s">
        <v>9</v>
      </c>
      <c r="B9" s="2" t="s">
        <v>10</v>
      </c>
      <c r="C9" s="12"/>
      <c r="D9" s="30"/>
      <c r="E9" s="16"/>
      <c r="F9" s="30"/>
      <c r="G9" s="40"/>
    </row>
    <row r="10" spans="1:7" ht="24" x14ac:dyDescent="0.25">
      <c r="A10" s="39" t="s">
        <v>11</v>
      </c>
      <c r="B10" s="2" t="s">
        <v>12</v>
      </c>
      <c r="C10" s="12">
        <v>38868.379999999997</v>
      </c>
      <c r="D10" s="30">
        <v>13752.07014</v>
      </c>
      <c r="E10" s="16">
        <f t="shared" ref="E10:E15" si="2">D10/C10*100</f>
        <v>35.38112506875769</v>
      </c>
      <c r="F10" s="30">
        <v>10504.281440000001</v>
      </c>
      <c r="G10" s="40">
        <f t="shared" si="0"/>
        <v>130.91871365548636</v>
      </c>
    </row>
    <row r="11" spans="1:7" x14ac:dyDescent="0.25">
      <c r="A11" s="39" t="s">
        <v>13</v>
      </c>
      <c r="B11" s="2" t="s">
        <v>14</v>
      </c>
      <c r="C11" s="12"/>
      <c r="D11" s="30"/>
      <c r="E11" s="16"/>
      <c r="F11" s="30">
        <v>1150.69119</v>
      </c>
      <c r="G11" s="40">
        <f t="shared" si="0"/>
        <v>0</v>
      </c>
    </row>
    <row r="12" spans="1:7" x14ac:dyDescent="0.25">
      <c r="A12" s="39" t="s">
        <v>15</v>
      </c>
      <c r="B12" s="2" t="s">
        <v>16</v>
      </c>
      <c r="C12" s="12"/>
      <c r="D12" s="30"/>
      <c r="E12" s="16"/>
      <c r="F12" s="30"/>
      <c r="G12" s="40"/>
    </row>
    <row r="13" spans="1:7" x14ac:dyDescent="0.25">
      <c r="A13" s="39" t="s">
        <v>17</v>
      </c>
      <c r="B13" s="2" t="s">
        <v>18</v>
      </c>
      <c r="C13" s="12">
        <v>6956.0976700000001</v>
      </c>
      <c r="D13" s="30">
        <v>0</v>
      </c>
      <c r="E13" s="16"/>
      <c r="F13" s="30">
        <v>0</v>
      </c>
      <c r="G13" s="40"/>
    </row>
    <row r="14" spans="1:7" ht="24" x14ac:dyDescent="0.25">
      <c r="A14" s="39" t="s">
        <v>19</v>
      </c>
      <c r="B14" s="2" t="s">
        <v>20</v>
      </c>
      <c r="C14" s="12"/>
      <c r="D14" s="30"/>
      <c r="E14" s="16"/>
      <c r="F14" s="30"/>
      <c r="G14" s="40"/>
    </row>
    <row r="15" spans="1:7" ht="15.75" thickBot="1" x14ac:dyDescent="0.3">
      <c r="A15" s="41" t="s">
        <v>21</v>
      </c>
      <c r="B15" s="6" t="s">
        <v>22</v>
      </c>
      <c r="C15" s="13">
        <v>297973.65980999998</v>
      </c>
      <c r="D15" s="31">
        <v>101497.26723</v>
      </c>
      <c r="E15" s="16">
        <f t="shared" si="2"/>
        <v>34.062496428281193</v>
      </c>
      <c r="F15" s="31">
        <v>96144.932180000003</v>
      </c>
      <c r="G15" s="42">
        <f t="shared" si="0"/>
        <v>105.56694453741929</v>
      </c>
    </row>
    <row r="16" spans="1:7" ht="15.75" thickBot="1" x14ac:dyDescent="0.3">
      <c r="A16" s="17" t="s">
        <v>23</v>
      </c>
      <c r="B16" s="18" t="s">
        <v>24</v>
      </c>
      <c r="C16" s="19">
        <f>SUM(C17:C18)</f>
        <v>8134.68</v>
      </c>
      <c r="D16" s="19">
        <f>SUM(D17:D18)</f>
        <v>2405.9981699999998</v>
      </c>
      <c r="E16" s="21">
        <f t="shared" ref="E16:E17" si="3">D16/C16*100</f>
        <v>29.57704752983522</v>
      </c>
      <c r="F16" s="22">
        <f>SUM(F17:F18)</f>
        <v>2475.74901</v>
      </c>
      <c r="G16" s="23"/>
    </row>
    <row r="17" spans="1:7" x14ac:dyDescent="0.25">
      <c r="A17" s="37" t="s">
        <v>25</v>
      </c>
      <c r="B17" s="5" t="s">
        <v>26</v>
      </c>
      <c r="C17" s="11">
        <v>8134.68</v>
      </c>
      <c r="D17" s="29">
        <v>2405.9981699999998</v>
      </c>
      <c r="E17" s="14">
        <f t="shared" si="3"/>
        <v>29.57704752983522</v>
      </c>
      <c r="F17" s="33">
        <v>2475.74901</v>
      </c>
      <c r="G17" s="38">
        <f t="shared" ref="G17" si="4">D17/F17*100</f>
        <v>97.182636861884475</v>
      </c>
    </row>
    <row r="18" spans="1:7" ht="15.75" thickBot="1" x14ac:dyDescent="0.3">
      <c r="A18" s="41" t="s">
        <v>27</v>
      </c>
      <c r="B18" s="6" t="s">
        <v>28</v>
      </c>
      <c r="C18" s="13"/>
      <c r="D18" s="32"/>
      <c r="E18" s="15"/>
      <c r="F18" s="32"/>
      <c r="G18" s="42"/>
    </row>
    <row r="19" spans="1:7" ht="24.75" thickBot="1" x14ac:dyDescent="0.3">
      <c r="A19" s="17" t="s">
        <v>29</v>
      </c>
      <c r="B19" s="18" t="s">
        <v>30</v>
      </c>
      <c r="C19" s="21">
        <f>SUM(C20:C22)</f>
        <v>91490.025320000001</v>
      </c>
      <c r="D19" s="22">
        <f>SUM(D20:D22)</f>
        <v>13562.17776</v>
      </c>
      <c r="E19" s="24">
        <f>D19/C19*100</f>
        <v>14.823668167720211</v>
      </c>
      <c r="F19" s="22">
        <f>SUM(F20:F22)</f>
        <v>15549.657720000003</v>
      </c>
      <c r="G19" s="23">
        <f>D19/F19*100</f>
        <v>87.21849705126499</v>
      </c>
    </row>
    <row r="20" spans="1:7" x14ac:dyDescent="0.25">
      <c r="A20" s="37" t="s">
        <v>31</v>
      </c>
      <c r="B20" s="5" t="s">
        <v>161</v>
      </c>
      <c r="C20" s="11">
        <v>1386.64</v>
      </c>
      <c r="D20" s="33">
        <v>0</v>
      </c>
      <c r="E20" s="14">
        <f>D20/C20*100</f>
        <v>0</v>
      </c>
      <c r="F20" s="33">
        <v>1269.52755</v>
      </c>
      <c r="G20" s="40"/>
    </row>
    <row r="21" spans="1:7" ht="22.5" customHeight="1" x14ac:dyDescent="0.25">
      <c r="A21" s="39" t="s">
        <v>33</v>
      </c>
      <c r="B21" s="2" t="s">
        <v>32</v>
      </c>
      <c r="C21" s="12">
        <v>33376.467519999998</v>
      </c>
      <c r="D21" s="30">
        <v>12285.59151</v>
      </c>
      <c r="E21" s="16">
        <f>D21/C21*100</f>
        <v>36.809142557216909</v>
      </c>
      <c r="F21" s="30">
        <v>9534.4831900000008</v>
      </c>
      <c r="G21" s="40">
        <f t="shared" ref="G21:G22" si="5">D21/F21*100</f>
        <v>128.85429933827382</v>
      </c>
    </row>
    <row r="22" spans="1:7" ht="24.75" thickBot="1" x14ac:dyDescent="0.3">
      <c r="A22" s="41" t="s">
        <v>34</v>
      </c>
      <c r="B22" s="6" t="s">
        <v>35</v>
      </c>
      <c r="C22" s="13">
        <v>56726.917800000003</v>
      </c>
      <c r="D22" s="32">
        <v>1276.5862500000001</v>
      </c>
      <c r="E22" s="15">
        <f>D22/C22*100</f>
        <v>2.2504065080722579</v>
      </c>
      <c r="F22" s="32">
        <v>4745.6469800000004</v>
      </c>
      <c r="G22" s="40">
        <f t="shared" si="5"/>
        <v>26.900151978856208</v>
      </c>
    </row>
    <row r="23" spans="1:7" ht="15.75" thickBot="1" x14ac:dyDescent="0.3">
      <c r="A23" s="17" t="s">
        <v>36</v>
      </c>
      <c r="B23" s="18" t="s">
        <v>37</v>
      </c>
      <c r="C23" s="21">
        <f>SUM(C24:C33)</f>
        <v>747226.74759000004</v>
      </c>
      <c r="D23" s="22">
        <f>SUM(D24:D33)</f>
        <v>267569.78909000003</v>
      </c>
      <c r="E23" s="24">
        <f>D23/C23*100</f>
        <v>35.808379444791285</v>
      </c>
      <c r="F23" s="22">
        <f>SUM(F24:F33)</f>
        <v>62555.241009999998</v>
      </c>
      <c r="G23" s="23">
        <f>D23/F23*100</f>
        <v>427.73360756011903</v>
      </c>
    </row>
    <row r="24" spans="1:7" x14ac:dyDescent="0.25">
      <c r="A24" s="37" t="s">
        <v>38</v>
      </c>
      <c r="B24" s="5" t="s">
        <v>39</v>
      </c>
      <c r="C24" s="11"/>
      <c r="D24" s="33"/>
      <c r="E24" s="16"/>
      <c r="F24" s="33"/>
      <c r="G24" s="38"/>
    </row>
    <row r="25" spans="1:7" x14ac:dyDescent="0.25">
      <c r="A25" s="39" t="s">
        <v>40</v>
      </c>
      <c r="B25" s="2" t="s">
        <v>41</v>
      </c>
      <c r="C25" s="12"/>
      <c r="D25" s="30"/>
      <c r="E25" s="16"/>
      <c r="F25" s="30"/>
      <c r="G25" s="40"/>
    </row>
    <row r="26" spans="1:7" x14ac:dyDescent="0.25">
      <c r="A26" s="39" t="s">
        <v>42</v>
      </c>
      <c r="B26" s="2" t="s">
        <v>43</v>
      </c>
      <c r="C26" s="12"/>
      <c r="D26" s="30"/>
      <c r="E26" s="16"/>
      <c r="F26" s="30"/>
      <c r="G26" s="40"/>
    </row>
    <row r="27" spans="1:7" x14ac:dyDescent="0.25">
      <c r="A27" s="39" t="s">
        <v>44</v>
      </c>
      <c r="B27" s="2" t="s">
        <v>45</v>
      </c>
      <c r="C27" s="12">
        <v>824</v>
      </c>
      <c r="D27" s="30">
        <v>161.62137000000001</v>
      </c>
      <c r="E27" s="16">
        <f t="shared" ref="E27:E30" si="6">D27/C27*100</f>
        <v>19.614243932038836</v>
      </c>
      <c r="F27" s="30">
        <v>141.56009</v>
      </c>
      <c r="G27" s="40">
        <f t="shared" ref="G27" si="7">D27/F27*100</f>
        <v>114.17156488103393</v>
      </c>
    </row>
    <row r="28" spans="1:7" x14ac:dyDescent="0.25">
      <c r="A28" s="39" t="s">
        <v>46</v>
      </c>
      <c r="B28" s="2" t="s">
        <v>47</v>
      </c>
      <c r="C28" s="12"/>
      <c r="D28" s="30"/>
      <c r="E28" s="16"/>
      <c r="F28" s="30"/>
      <c r="G28" s="40"/>
    </row>
    <row r="29" spans="1:7" x14ac:dyDescent="0.25">
      <c r="A29" s="39" t="s">
        <v>48</v>
      </c>
      <c r="B29" s="2" t="s">
        <v>49</v>
      </c>
      <c r="C29" s="12"/>
      <c r="D29" s="30"/>
      <c r="E29" s="16"/>
      <c r="F29" s="30"/>
      <c r="G29" s="40"/>
    </row>
    <row r="30" spans="1:7" x14ac:dyDescent="0.25">
      <c r="A30" s="39" t="s">
        <v>50</v>
      </c>
      <c r="B30" s="2" t="s">
        <v>51</v>
      </c>
      <c r="C30" s="12">
        <v>360585.60511</v>
      </c>
      <c r="D30" s="30">
        <v>186248.11139000001</v>
      </c>
      <c r="E30" s="16">
        <f t="shared" si="6"/>
        <v>51.651565883553033</v>
      </c>
      <c r="F30" s="30"/>
      <c r="G30" s="40"/>
    </row>
    <row r="31" spans="1:7" x14ac:dyDescent="0.25">
      <c r="A31" s="39" t="s">
        <v>52</v>
      </c>
      <c r="B31" s="2" t="s">
        <v>53</v>
      </c>
      <c r="C31" s="12">
        <v>356919.45890000003</v>
      </c>
      <c r="D31" s="30">
        <v>78652.369690000007</v>
      </c>
      <c r="E31" s="16">
        <f t="shared" ref="E31:E36" si="8">D31/C31*100</f>
        <v>22.036447643510645</v>
      </c>
      <c r="F31" s="30">
        <v>59015.862999999998</v>
      </c>
      <c r="G31" s="40">
        <f t="shared" ref="G31:G33" si="9">D31/F31*100</f>
        <v>133.27326873115456</v>
      </c>
    </row>
    <row r="32" spans="1:7" x14ac:dyDescent="0.25">
      <c r="A32" s="39" t="s">
        <v>54</v>
      </c>
      <c r="B32" s="2" t="s">
        <v>55</v>
      </c>
      <c r="C32" s="12">
        <v>19070.617460000001</v>
      </c>
      <c r="D32" s="30">
        <v>2042.89984</v>
      </c>
      <c r="E32" s="16">
        <f t="shared" si="8"/>
        <v>10.71228996273936</v>
      </c>
      <c r="F32" s="30">
        <v>3048.8093800000001</v>
      </c>
      <c r="G32" s="40">
        <f t="shared" si="9"/>
        <v>67.006479755713684</v>
      </c>
    </row>
    <row r="33" spans="1:7" ht="15.75" thickBot="1" x14ac:dyDescent="0.3">
      <c r="A33" s="41" t="s">
        <v>56</v>
      </c>
      <c r="B33" s="6" t="s">
        <v>57</v>
      </c>
      <c r="C33" s="13">
        <v>9827.0661199999995</v>
      </c>
      <c r="D33" s="32">
        <v>464.78680000000003</v>
      </c>
      <c r="E33" s="15">
        <f t="shared" si="8"/>
        <v>4.7296598427690242</v>
      </c>
      <c r="F33" s="32">
        <v>349.00853999999998</v>
      </c>
      <c r="G33" s="40">
        <f t="shared" si="9"/>
        <v>133.17347478087501</v>
      </c>
    </row>
    <row r="34" spans="1:7" ht="15.75" thickBot="1" x14ac:dyDescent="0.3">
      <c r="A34" s="17" t="s">
        <v>58</v>
      </c>
      <c r="B34" s="18" t="s">
        <v>59</v>
      </c>
      <c r="C34" s="21">
        <f>SUM(C35:C39)</f>
        <v>614568.97727999999</v>
      </c>
      <c r="D34" s="22">
        <f>SUM(D35:D39)</f>
        <v>106757.50241999999</v>
      </c>
      <c r="E34" s="24">
        <f>D34/C34*100</f>
        <v>17.371118030150885</v>
      </c>
      <c r="F34" s="22">
        <f>SUM(F35:F39)</f>
        <v>133149.94552000001</v>
      </c>
      <c r="G34" s="23">
        <f>D34/F34*100</f>
        <v>80.178404882609811</v>
      </c>
    </row>
    <row r="35" spans="1:7" x14ac:dyDescent="0.25">
      <c r="A35" s="37" t="s">
        <v>60</v>
      </c>
      <c r="B35" s="5" t="s">
        <v>61</v>
      </c>
      <c r="C35" s="11">
        <v>42693.649440000001</v>
      </c>
      <c r="D35" s="33">
        <v>12342.031999999999</v>
      </c>
      <c r="E35" s="14">
        <f t="shared" si="8"/>
        <v>28.908355602968566</v>
      </c>
      <c r="F35" s="33">
        <v>9764.8267500000002</v>
      </c>
      <c r="G35" s="40">
        <f t="shared" ref="G35:G37" si="10">D35/F35*100</f>
        <v>126.39273912361016</v>
      </c>
    </row>
    <row r="36" spans="1:7" x14ac:dyDescent="0.25">
      <c r="A36" s="39" t="s">
        <v>62</v>
      </c>
      <c r="B36" s="2" t="s">
        <v>63</v>
      </c>
      <c r="C36" s="12">
        <v>20000</v>
      </c>
      <c r="D36" s="30">
        <v>0</v>
      </c>
      <c r="E36" s="16">
        <f t="shared" si="8"/>
        <v>0</v>
      </c>
      <c r="F36" s="30">
        <v>0</v>
      </c>
      <c r="G36" s="40"/>
    </row>
    <row r="37" spans="1:7" x14ac:dyDescent="0.25">
      <c r="A37" s="39" t="s">
        <v>64</v>
      </c>
      <c r="B37" s="2" t="s">
        <v>65</v>
      </c>
      <c r="C37" s="12">
        <v>550848.32784000004</v>
      </c>
      <c r="D37" s="30">
        <v>94122.10239</v>
      </c>
      <c r="E37" s="16">
        <f t="shared" ref="E37" si="11">D37/C37*100</f>
        <v>17.086754671485323</v>
      </c>
      <c r="F37" s="30">
        <v>123267.84695000001</v>
      </c>
      <c r="G37" s="40">
        <f t="shared" si="10"/>
        <v>76.355760823970485</v>
      </c>
    </row>
    <row r="38" spans="1:7" ht="24" x14ac:dyDescent="0.25">
      <c r="A38" s="39" t="s">
        <v>66</v>
      </c>
      <c r="B38" s="2" t="s">
        <v>67</v>
      </c>
      <c r="C38" s="12"/>
      <c r="D38" s="30"/>
      <c r="E38" s="16"/>
      <c r="F38" s="30"/>
      <c r="G38" s="40"/>
    </row>
    <row r="39" spans="1:7" ht="15.75" thickBot="1" x14ac:dyDescent="0.3">
      <c r="A39" s="41" t="s">
        <v>68</v>
      </c>
      <c r="B39" s="6" t="s">
        <v>69</v>
      </c>
      <c r="C39" s="13">
        <v>1027</v>
      </c>
      <c r="D39" s="32">
        <v>293.36802999999998</v>
      </c>
      <c r="E39" s="15">
        <f>D39/C39*100</f>
        <v>28.56553359298929</v>
      </c>
      <c r="F39" s="32">
        <v>117.27182000000001</v>
      </c>
      <c r="G39" s="40"/>
    </row>
    <row r="40" spans="1:7" ht="15.75" thickBot="1" x14ac:dyDescent="0.3">
      <c r="A40" s="17" t="s">
        <v>70</v>
      </c>
      <c r="B40" s="18" t="s">
        <v>71</v>
      </c>
      <c r="C40" s="21">
        <f>SUM(C41:C42)</f>
        <v>300</v>
      </c>
      <c r="D40" s="22">
        <f>SUM(D41:D42)</f>
        <v>49.154800000000002</v>
      </c>
      <c r="E40" s="24">
        <f t="shared" ref="E40:E41" si="12">D40/C40*100</f>
        <v>16.384933333333336</v>
      </c>
      <c r="F40" s="22">
        <f>SUM(F41:F42)</f>
        <v>18.9725</v>
      </c>
      <c r="G40" s="23"/>
    </row>
    <row r="41" spans="1:7" x14ac:dyDescent="0.25">
      <c r="A41" s="37" t="s">
        <v>72</v>
      </c>
      <c r="B41" s="5" t="s">
        <v>73</v>
      </c>
      <c r="C41" s="11">
        <v>300</v>
      </c>
      <c r="D41" s="33">
        <v>49.154800000000002</v>
      </c>
      <c r="E41" s="14">
        <f t="shared" si="12"/>
        <v>16.384933333333336</v>
      </c>
      <c r="F41" s="33">
        <v>18.9725</v>
      </c>
      <c r="G41" s="38"/>
    </row>
    <row r="42" spans="1:7" ht="15.75" thickBot="1" x14ac:dyDescent="0.3">
      <c r="A42" s="41" t="s">
        <v>74</v>
      </c>
      <c r="B42" s="6" t="s">
        <v>75</v>
      </c>
      <c r="C42" s="13"/>
      <c r="D42" s="32"/>
      <c r="E42" s="15"/>
      <c r="F42" s="32"/>
      <c r="G42" s="42"/>
    </row>
    <row r="43" spans="1:7" ht="15.75" thickBot="1" x14ac:dyDescent="0.3">
      <c r="A43" s="17" t="s">
        <v>76</v>
      </c>
      <c r="B43" s="18" t="s">
        <v>77</v>
      </c>
      <c r="C43" s="21">
        <f>SUM(C44:C51)</f>
        <v>3596464.39286</v>
      </c>
      <c r="D43" s="22">
        <f>SUM(D44:D51)</f>
        <v>910094.84704000002</v>
      </c>
      <c r="E43" s="24">
        <f>D43/C43*100</f>
        <v>25.30526504994171</v>
      </c>
      <c r="F43" s="22">
        <f>SUM(F44:F51)</f>
        <v>855082.97964999999</v>
      </c>
      <c r="G43" s="23">
        <f>D43/F43*100</f>
        <v>106.43351215019123</v>
      </c>
    </row>
    <row r="44" spans="1:7" x14ac:dyDescent="0.25">
      <c r="A44" s="37" t="s">
        <v>78</v>
      </c>
      <c r="B44" s="5" t="s">
        <v>79</v>
      </c>
      <c r="C44" s="11">
        <v>1028874.47357</v>
      </c>
      <c r="D44" s="33">
        <v>341622.85408000002</v>
      </c>
      <c r="E44" s="14">
        <f t="shared" ref="E44:E46" si="13">D44/C44*100</f>
        <v>33.203550370399732</v>
      </c>
      <c r="F44" s="33">
        <v>403131.22923</v>
      </c>
      <c r="G44" s="38">
        <f t="shared" ref="G44:G46" si="14">D44/F44*100</f>
        <v>84.742344256612441</v>
      </c>
    </row>
    <row r="45" spans="1:7" x14ac:dyDescent="0.25">
      <c r="A45" s="39" t="s">
        <v>80</v>
      </c>
      <c r="B45" s="2" t="s">
        <v>81</v>
      </c>
      <c r="C45" s="12">
        <v>2200750.05057</v>
      </c>
      <c r="D45" s="30">
        <v>478145.73758999998</v>
      </c>
      <c r="E45" s="16">
        <f t="shared" si="13"/>
        <v>21.726489905846371</v>
      </c>
      <c r="F45" s="30">
        <v>367735.13218999997</v>
      </c>
      <c r="G45" s="40">
        <f t="shared" si="14"/>
        <v>130.02449201479979</v>
      </c>
    </row>
    <row r="46" spans="1:7" x14ac:dyDescent="0.25">
      <c r="A46" s="39" t="s">
        <v>82</v>
      </c>
      <c r="B46" s="2" t="s">
        <v>83</v>
      </c>
      <c r="C46" s="12">
        <v>297141.10794000002</v>
      </c>
      <c r="D46" s="30">
        <v>73269.373089999994</v>
      </c>
      <c r="E46" s="16">
        <f t="shared" si="13"/>
        <v>24.658107253471929</v>
      </c>
      <c r="F46" s="30">
        <v>63253.9663</v>
      </c>
      <c r="G46" s="40">
        <f t="shared" si="14"/>
        <v>115.83364234030648</v>
      </c>
    </row>
    <row r="47" spans="1:7" x14ac:dyDescent="0.25">
      <c r="A47" s="39" t="s">
        <v>84</v>
      </c>
      <c r="B47" s="2" t="s">
        <v>85</v>
      </c>
      <c r="C47" s="12"/>
      <c r="D47" s="30"/>
      <c r="E47" s="16"/>
      <c r="F47" s="30"/>
      <c r="G47" s="40"/>
    </row>
    <row r="48" spans="1:7" ht="24" x14ac:dyDescent="0.25">
      <c r="A48" s="39" t="s">
        <v>86</v>
      </c>
      <c r="B48" s="2" t="s">
        <v>87</v>
      </c>
      <c r="C48" s="12"/>
      <c r="D48" s="30"/>
      <c r="E48" s="16"/>
      <c r="F48" s="30"/>
      <c r="G48" s="40"/>
    </row>
    <row r="49" spans="1:7" x14ac:dyDescent="0.25">
      <c r="A49" s="39" t="s">
        <v>88</v>
      </c>
      <c r="B49" s="2" t="s">
        <v>89</v>
      </c>
      <c r="C49" s="12"/>
      <c r="D49" s="30"/>
      <c r="E49" s="16"/>
      <c r="F49" s="30"/>
      <c r="G49" s="40"/>
    </row>
    <row r="50" spans="1:7" x14ac:dyDescent="0.25">
      <c r="A50" s="39" t="s">
        <v>90</v>
      </c>
      <c r="B50" s="2" t="s">
        <v>91</v>
      </c>
      <c r="C50" s="12">
        <v>700</v>
      </c>
      <c r="D50" s="30">
        <v>0</v>
      </c>
      <c r="E50" s="16">
        <f t="shared" ref="E50:E51" si="15">D50/C50*100</f>
        <v>0</v>
      </c>
      <c r="F50" s="30">
        <v>6866.4453599999997</v>
      </c>
      <c r="G50" s="40">
        <f t="shared" ref="G50:G54" si="16">D50/F50*100</f>
        <v>0</v>
      </c>
    </row>
    <row r="51" spans="1:7" ht="15.75" thickBot="1" x14ac:dyDescent="0.3">
      <c r="A51" s="41" t="s">
        <v>92</v>
      </c>
      <c r="B51" s="6" t="s">
        <v>93</v>
      </c>
      <c r="C51" s="13">
        <v>68998.760779999997</v>
      </c>
      <c r="D51" s="32">
        <v>17056.882280000002</v>
      </c>
      <c r="E51" s="15">
        <f t="shared" si="15"/>
        <v>24.720563220526877</v>
      </c>
      <c r="F51" s="32">
        <v>14096.20657</v>
      </c>
      <c r="G51" s="42">
        <f t="shared" si="16"/>
        <v>121.00335076176457</v>
      </c>
    </row>
    <row r="52" spans="1:7" ht="15.75" thickBot="1" x14ac:dyDescent="0.3">
      <c r="A52" s="17" t="s">
        <v>94</v>
      </c>
      <c r="B52" s="18" t="s">
        <v>95</v>
      </c>
      <c r="C52" s="21">
        <f>SUM(C53:C54)</f>
        <v>168373.42148999998</v>
      </c>
      <c r="D52" s="22">
        <f>SUM(D53:D54)</f>
        <v>60327.614809999999</v>
      </c>
      <c r="E52" s="24">
        <f>D52/C52*100</f>
        <v>35.829654274491872</v>
      </c>
      <c r="F52" s="22">
        <f>SUM(F53:F54)</f>
        <v>53704.185360000003</v>
      </c>
      <c r="G52" s="23">
        <f>D52/F52*100</f>
        <v>112.33317181072681</v>
      </c>
    </row>
    <row r="53" spans="1:7" x14ac:dyDescent="0.25">
      <c r="A53" s="37" t="s">
        <v>96</v>
      </c>
      <c r="B53" s="5" t="s">
        <v>97</v>
      </c>
      <c r="C53" s="11">
        <v>160862.24148999999</v>
      </c>
      <c r="D53" s="33">
        <v>57433.466220000002</v>
      </c>
      <c r="E53" s="14">
        <f t="shared" ref="E53:E54" si="17">D53/C53*100</f>
        <v>35.70350984048072</v>
      </c>
      <c r="F53" s="33">
        <v>51385.041270000002</v>
      </c>
      <c r="G53" s="38">
        <f t="shared" si="16"/>
        <v>111.7707893202204</v>
      </c>
    </row>
    <row r="54" spans="1:7" ht="15.75" thickBot="1" x14ac:dyDescent="0.3">
      <c r="A54" s="41" t="s">
        <v>98</v>
      </c>
      <c r="B54" s="6" t="s">
        <v>99</v>
      </c>
      <c r="C54" s="13">
        <v>7511.18</v>
      </c>
      <c r="D54" s="32">
        <v>2894.1485899999998</v>
      </c>
      <c r="E54" s="15">
        <f t="shared" si="17"/>
        <v>38.531210675286701</v>
      </c>
      <c r="F54" s="32">
        <v>2319.1440899999998</v>
      </c>
      <c r="G54" s="42">
        <f t="shared" si="16"/>
        <v>124.79382382834179</v>
      </c>
    </row>
    <row r="55" spans="1:7" ht="15.75" thickBot="1" x14ac:dyDescent="0.3">
      <c r="A55" s="17" t="s">
        <v>100</v>
      </c>
      <c r="B55" s="18" t="s">
        <v>101</v>
      </c>
      <c r="C55" s="21">
        <f>SUM(C56:C62)</f>
        <v>0</v>
      </c>
      <c r="D55" s="22">
        <f>SUM(D56:D62)</f>
        <v>0</v>
      </c>
      <c r="E55" s="24"/>
      <c r="F55" s="22">
        <f>SUM(F56:F57)</f>
        <v>0</v>
      </c>
      <c r="G55" s="23"/>
    </row>
    <row r="56" spans="1:7" x14ac:dyDescent="0.25">
      <c r="A56" s="37" t="s">
        <v>102</v>
      </c>
      <c r="B56" s="5" t="s">
        <v>103</v>
      </c>
      <c r="C56" s="11"/>
      <c r="D56" s="33"/>
      <c r="E56" s="14"/>
      <c r="F56" s="33"/>
      <c r="G56" s="38"/>
    </row>
    <row r="57" spans="1:7" x14ac:dyDescent="0.25">
      <c r="A57" s="39" t="s">
        <v>104</v>
      </c>
      <c r="B57" s="2" t="s">
        <v>105</v>
      </c>
      <c r="C57" s="12">
        <v>0</v>
      </c>
      <c r="D57" s="30">
        <v>0</v>
      </c>
      <c r="E57" s="16"/>
      <c r="F57" s="30">
        <v>0</v>
      </c>
      <c r="G57" s="40"/>
    </row>
    <row r="58" spans="1:7" x14ac:dyDescent="0.25">
      <c r="A58" s="39" t="s">
        <v>106</v>
      </c>
      <c r="B58" s="2" t="s">
        <v>107</v>
      </c>
      <c r="C58" s="12"/>
      <c r="D58" s="30"/>
      <c r="E58" s="16"/>
      <c r="F58" s="30"/>
      <c r="G58" s="40"/>
    </row>
    <row r="59" spans="1:7" x14ac:dyDescent="0.25">
      <c r="A59" s="39" t="s">
        <v>108</v>
      </c>
      <c r="B59" s="2" t="s">
        <v>109</v>
      </c>
      <c r="C59" s="12"/>
      <c r="D59" s="30"/>
      <c r="E59" s="16"/>
      <c r="F59" s="30"/>
      <c r="G59" s="40"/>
    </row>
    <row r="60" spans="1:7" ht="24" x14ac:dyDescent="0.25">
      <c r="A60" s="39" t="s">
        <v>110</v>
      </c>
      <c r="B60" s="2" t="s">
        <v>111</v>
      </c>
      <c r="C60" s="12"/>
      <c r="D60" s="30"/>
      <c r="E60" s="16"/>
      <c r="F60" s="30"/>
      <c r="G60" s="40"/>
    </row>
    <row r="61" spans="1:7" x14ac:dyDescent="0.25">
      <c r="A61" s="39" t="s">
        <v>112</v>
      </c>
      <c r="B61" s="2" t="s">
        <v>113</v>
      </c>
      <c r="C61" s="12"/>
      <c r="D61" s="30"/>
      <c r="E61" s="16"/>
      <c r="F61" s="30"/>
      <c r="G61" s="40"/>
    </row>
    <row r="62" spans="1:7" ht="15.75" thickBot="1" x14ac:dyDescent="0.3">
      <c r="A62" s="41" t="s">
        <v>114</v>
      </c>
      <c r="B62" s="6" t="s">
        <v>115</v>
      </c>
      <c r="C62" s="13"/>
      <c r="D62" s="32"/>
      <c r="E62" s="15"/>
      <c r="F62" s="32"/>
      <c r="G62" s="42"/>
    </row>
    <row r="63" spans="1:7" ht="15.75" thickBot="1" x14ac:dyDescent="0.3">
      <c r="A63" s="17" t="s">
        <v>116</v>
      </c>
      <c r="B63" s="18" t="s">
        <v>117</v>
      </c>
      <c r="C63" s="21">
        <f>SUM(C64:C68)</f>
        <v>137124.79999999999</v>
      </c>
      <c r="D63" s="22">
        <f>SUM(D64:D68)</f>
        <v>74367.837820000001</v>
      </c>
      <c r="E63" s="24">
        <f t="shared" ref="E63:E64" si="18">D63/C63*100</f>
        <v>54.233689179491975</v>
      </c>
      <c r="F63" s="22">
        <f>SUM(F64:F68)</f>
        <v>58988.725660000004</v>
      </c>
      <c r="G63" s="23">
        <f>D63/F63*100</f>
        <v>126.07127376957136</v>
      </c>
    </row>
    <row r="64" spans="1:7" x14ac:dyDescent="0.25">
      <c r="A64" s="37" t="s">
        <v>118</v>
      </c>
      <c r="B64" s="5" t="s">
        <v>119</v>
      </c>
      <c r="C64" s="11">
        <v>8100</v>
      </c>
      <c r="D64" s="33">
        <v>2304.4976900000001</v>
      </c>
      <c r="E64" s="14">
        <f t="shared" si="18"/>
        <v>28.450588765432101</v>
      </c>
      <c r="F64" s="33">
        <v>2156.8339500000002</v>
      </c>
      <c r="G64" s="38">
        <f t="shared" ref="G64:G67" si="19">D64/F64*100</f>
        <v>106.84631934692979</v>
      </c>
    </row>
    <row r="65" spans="1:7" x14ac:dyDescent="0.25">
      <c r="A65" s="39" t="s">
        <v>120</v>
      </c>
      <c r="B65" s="2" t="s">
        <v>121</v>
      </c>
      <c r="C65" s="12"/>
      <c r="D65" s="30"/>
      <c r="E65" s="16"/>
      <c r="F65" s="30"/>
      <c r="G65" s="40"/>
    </row>
    <row r="66" spans="1:7" x14ac:dyDescent="0.25">
      <c r="A66" s="39" t="s">
        <v>122</v>
      </c>
      <c r="B66" s="2" t="s">
        <v>123</v>
      </c>
      <c r="C66" s="12">
        <v>19074</v>
      </c>
      <c r="D66" s="30">
        <v>14123.53059</v>
      </c>
      <c r="E66" s="16">
        <f t="shared" ref="E66:E67" si="20">D66/C66*100</f>
        <v>74.045981912551113</v>
      </c>
      <c r="F66" s="30">
        <v>14299.93254</v>
      </c>
      <c r="G66" s="38">
        <f t="shared" si="19"/>
        <v>98.766414110650075</v>
      </c>
    </row>
    <row r="67" spans="1:7" x14ac:dyDescent="0.25">
      <c r="A67" s="39" t="s">
        <v>124</v>
      </c>
      <c r="B67" s="2" t="s">
        <v>125</v>
      </c>
      <c r="C67" s="12">
        <v>109950.8</v>
      </c>
      <c r="D67" s="30">
        <v>57939.809540000002</v>
      </c>
      <c r="E67" s="16">
        <f t="shared" si="20"/>
        <v>52.696123666221617</v>
      </c>
      <c r="F67" s="30">
        <v>42531.959170000002</v>
      </c>
      <c r="G67" s="38">
        <f t="shared" si="19"/>
        <v>136.22652393795195</v>
      </c>
    </row>
    <row r="68" spans="1:7" ht="15.75" thickBot="1" x14ac:dyDescent="0.3">
      <c r="A68" s="41" t="s">
        <v>126</v>
      </c>
      <c r="B68" s="6" t="s">
        <v>127</v>
      </c>
      <c r="C68" s="13"/>
      <c r="D68" s="32"/>
      <c r="E68" s="15"/>
      <c r="F68" s="32"/>
      <c r="G68" s="42"/>
    </row>
    <row r="69" spans="1:7" ht="15.75" thickBot="1" x14ac:dyDescent="0.3">
      <c r="A69" s="17" t="s">
        <v>128</v>
      </c>
      <c r="B69" s="18" t="s">
        <v>129</v>
      </c>
      <c r="C69" s="21">
        <f>SUM(C70:C73)</f>
        <v>194713.98059999998</v>
      </c>
      <c r="D69" s="22">
        <f>SUM(D70:D73)</f>
        <v>59923.839620000006</v>
      </c>
      <c r="E69" s="24">
        <f>D69/C69*100</f>
        <v>30.775314353570366</v>
      </c>
      <c r="F69" s="22">
        <f>SUM(F70:F73)</f>
        <v>57122.5268</v>
      </c>
      <c r="G69" s="23">
        <f>D69/F69*100</f>
        <v>104.90404220003798</v>
      </c>
    </row>
    <row r="70" spans="1:7" x14ac:dyDescent="0.25">
      <c r="A70" s="37" t="s">
        <v>130</v>
      </c>
      <c r="B70" s="5" t="s">
        <v>131</v>
      </c>
      <c r="C70" s="11">
        <v>146684.25172</v>
      </c>
      <c r="D70" s="33">
        <v>39935.28269</v>
      </c>
      <c r="E70" s="14">
        <f t="shared" ref="E70:E71" si="21">D70/C70*100</f>
        <v>27.22533756809214</v>
      </c>
      <c r="F70" s="33">
        <v>40096.49323</v>
      </c>
      <c r="G70" s="38">
        <f t="shared" ref="G70:G73" si="22">D70/F70*100</f>
        <v>99.597943543154088</v>
      </c>
    </row>
    <row r="71" spans="1:7" x14ac:dyDescent="0.25">
      <c r="A71" s="39" t="s">
        <v>132</v>
      </c>
      <c r="B71" s="2" t="s">
        <v>133</v>
      </c>
      <c r="C71" s="12">
        <v>22183.458879999998</v>
      </c>
      <c r="D71" s="30">
        <v>9364.3209999999999</v>
      </c>
      <c r="E71" s="16">
        <f t="shared" si="21"/>
        <v>42.213078901066311</v>
      </c>
      <c r="F71" s="30">
        <v>6785.2134999999998</v>
      </c>
      <c r="G71" s="38"/>
    </row>
    <row r="72" spans="1:7" x14ac:dyDescent="0.25">
      <c r="A72" s="39" t="s">
        <v>134</v>
      </c>
      <c r="B72" s="2" t="s">
        <v>135</v>
      </c>
      <c r="C72" s="13">
        <v>20000</v>
      </c>
      <c r="D72" s="32">
        <v>8592.5595200000007</v>
      </c>
      <c r="E72" s="15">
        <f>D72/C72*100</f>
        <v>42.962797600000002</v>
      </c>
      <c r="F72" s="32">
        <v>8408.8556000000008</v>
      </c>
      <c r="G72" s="38">
        <f t="shared" si="22"/>
        <v>102.18464828912035</v>
      </c>
    </row>
    <row r="73" spans="1:7" ht="15.75" thickBot="1" x14ac:dyDescent="0.3">
      <c r="A73" s="41" t="s">
        <v>136</v>
      </c>
      <c r="B73" s="6" t="s">
        <v>137</v>
      </c>
      <c r="C73" s="13">
        <v>5846.27</v>
      </c>
      <c r="D73" s="32">
        <v>2031.67641</v>
      </c>
      <c r="E73" s="15">
        <f>D73/C73*100</f>
        <v>34.751669183941218</v>
      </c>
      <c r="F73" s="32">
        <v>1831.9644699999999</v>
      </c>
      <c r="G73" s="42">
        <f t="shared" si="22"/>
        <v>110.90151819374532</v>
      </c>
    </row>
    <row r="74" spans="1:7" ht="15.75" thickBot="1" x14ac:dyDescent="0.3">
      <c r="A74" s="17" t="s">
        <v>138</v>
      </c>
      <c r="B74" s="18" t="s">
        <v>139</v>
      </c>
      <c r="C74" s="21">
        <f>SUM(C75:C77)</f>
        <v>6576.3334000000004</v>
      </c>
      <c r="D74" s="22">
        <f>SUM(D75:D77)</f>
        <v>2077.1070500000001</v>
      </c>
      <c r="E74" s="24">
        <f>D74/C74*100</f>
        <v>31.584576444983764</v>
      </c>
      <c r="F74" s="22">
        <f>SUM(F75:F77)</f>
        <v>2466.62</v>
      </c>
      <c r="G74" s="23">
        <f>D74/F74*100</f>
        <v>84.208635703918731</v>
      </c>
    </row>
    <row r="75" spans="1:7" x14ac:dyDescent="0.25">
      <c r="A75" s="37" t="s">
        <v>140</v>
      </c>
      <c r="B75" s="5" t="s">
        <v>141</v>
      </c>
      <c r="C75" s="11"/>
      <c r="D75" s="33"/>
      <c r="E75" s="14"/>
      <c r="F75" s="33"/>
      <c r="G75" s="38"/>
    </row>
    <row r="76" spans="1:7" x14ac:dyDescent="0.25">
      <c r="A76" s="39" t="s">
        <v>142</v>
      </c>
      <c r="B76" s="2" t="s">
        <v>143</v>
      </c>
      <c r="C76" s="12"/>
      <c r="D76" s="30"/>
      <c r="E76" s="16"/>
      <c r="F76" s="30"/>
      <c r="G76" s="40"/>
    </row>
    <row r="77" spans="1:7" ht="15.75" thickBot="1" x14ac:dyDescent="0.3">
      <c r="A77" s="41" t="s">
        <v>144</v>
      </c>
      <c r="B77" s="6" t="s">
        <v>145</v>
      </c>
      <c r="C77" s="13">
        <v>6576.3334000000004</v>
      </c>
      <c r="D77" s="32">
        <v>2077.1070500000001</v>
      </c>
      <c r="E77" s="15">
        <f>D77/C77*100</f>
        <v>31.584576444983764</v>
      </c>
      <c r="F77" s="32">
        <v>2466.62</v>
      </c>
      <c r="G77" s="42">
        <f t="shared" ref="G77" si="23">D77/F77*100</f>
        <v>84.208635703918731</v>
      </c>
    </row>
    <row r="78" spans="1:7" ht="15.75" thickBot="1" x14ac:dyDescent="0.3">
      <c r="A78" s="17" t="s">
        <v>146</v>
      </c>
      <c r="B78" s="18" t="s">
        <v>147</v>
      </c>
      <c r="C78" s="21">
        <f>SUM(C79)</f>
        <v>3000</v>
      </c>
      <c r="D78" s="22">
        <v>0</v>
      </c>
      <c r="E78" s="24"/>
      <c r="F78" s="22">
        <v>0</v>
      </c>
      <c r="G78" s="25"/>
    </row>
    <row r="79" spans="1:7" x14ac:dyDescent="0.25">
      <c r="A79" s="37" t="s">
        <v>148</v>
      </c>
      <c r="B79" s="5" t="s">
        <v>149</v>
      </c>
      <c r="C79" s="11">
        <v>3000</v>
      </c>
      <c r="D79" s="33">
        <v>0</v>
      </c>
      <c r="E79" s="14"/>
      <c r="F79" s="33">
        <v>0</v>
      </c>
      <c r="G79" s="38"/>
    </row>
    <row r="80" spans="1:7" ht="24" x14ac:dyDescent="0.25">
      <c r="A80" s="43" t="s">
        <v>150</v>
      </c>
      <c r="B80" s="1" t="s">
        <v>151</v>
      </c>
      <c r="C80" s="12"/>
      <c r="D80" s="30"/>
      <c r="E80" s="16"/>
      <c r="F80" s="30"/>
      <c r="G80" s="40"/>
    </row>
    <row r="81" spans="1:7" ht="24" x14ac:dyDescent="0.25">
      <c r="A81" s="39" t="s">
        <v>152</v>
      </c>
      <c r="B81" s="2" t="s">
        <v>153</v>
      </c>
      <c r="C81" s="12"/>
      <c r="D81" s="30"/>
      <c r="E81" s="16"/>
      <c r="F81" s="30"/>
      <c r="G81" s="40"/>
    </row>
    <row r="82" spans="1:7" x14ac:dyDescent="0.25">
      <c r="A82" s="39" t="s">
        <v>154</v>
      </c>
      <c r="B82" s="2" t="s">
        <v>155</v>
      </c>
      <c r="C82" s="12"/>
      <c r="D82" s="30"/>
      <c r="E82" s="16"/>
      <c r="F82" s="30"/>
      <c r="G82" s="40"/>
    </row>
    <row r="83" spans="1:7" ht="15.75" thickBot="1" x14ac:dyDescent="0.3">
      <c r="A83" s="44" t="s">
        <v>156</v>
      </c>
      <c r="B83" s="45" t="s">
        <v>157</v>
      </c>
      <c r="C83" s="46"/>
      <c r="D83" s="31"/>
      <c r="E83" s="47"/>
      <c r="F83" s="31"/>
      <c r="G83" s="48"/>
    </row>
    <row r="84" spans="1:7" x14ac:dyDescent="0.25">
      <c r="A84" s="3"/>
      <c r="E84" s="35"/>
    </row>
    <row r="85" spans="1:7" x14ac:dyDescent="0.25">
      <c r="A85" s="4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2023-06-06T12:34:37Z</dcterms:modified>
</cp:coreProperties>
</file>